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256" windowHeight="12432" activeTab="0"/>
  </bookViews>
  <sheets>
    <sheet name="građevinski radovi" sheetId="1" r:id="rId1"/>
  </sheets>
  <externalReferences>
    <externalReference r:id="rId4"/>
    <externalReference r:id="rId5"/>
    <externalReference r:id="rId6"/>
  </externalReferences>
  <definedNames>
    <definedName name="_xlnm._FilterDatabase" localSheetId="0" hidden="1">'građevinski radovi'!$A$7:$F$216</definedName>
    <definedName name="_xlnm.Print_Titles" localSheetId="0">'građevinski radovi'!$1:$7</definedName>
    <definedName name="_xlnm.Print_Area" localSheetId="0">'građevinski radovi'!$A$1:$F$153</definedName>
    <definedName name="POPUST">'[1]FAKTORI'!$B$2</definedName>
    <definedName name="REALIZACIJA_1997" localSheetId="0">'[2]Osn-Pod'!$E$5</definedName>
    <definedName name="REALIZACIJA_1997">'[3]Osn-Pod'!$E$5</definedName>
  </definedNames>
  <calcPr fullCalcOnLoad="1"/>
</workbook>
</file>

<file path=xl/sharedStrings.xml><?xml version="1.0" encoding="utf-8"?>
<sst xmlns="http://schemas.openxmlformats.org/spreadsheetml/2006/main" count="161" uniqueCount="143">
  <si>
    <t>PRIJEVOZ MATERIJALA</t>
  </si>
  <si>
    <t>Količina prevezenog materijala mjeri se u kubičnim metrima iskopanog sraslog materijala prema projektu i stvarno prevezenog na određenu udaljenost. Ako se mora prevesti materijal iz pozajmišta, prijevoz se mjeri po kubičnom metru izrađenog nasipa.</t>
  </si>
  <si>
    <t>O.T.U. 2-07 - Knjiga II.</t>
  </si>
  <si>
    <t>Obračun radova:</t>
  </si>
  <si>
    <t>ISKOP HUMUSA</t>
  </si>
  <si>
    <t>O.T.U. 2-01 - Knjiga II.</t>
  </si>
  <si>
    <t>ŠIROKI ISKOP</t>
  </si>
  <si>
    <t>O.T.U. 2-02 i O.T.U. 2-07- Knjiga II.</t>
  </si>
  <si>
    <t>IZRADA POSTELJICE OD ZEMLJANOG MATERIJALA</t>
  </si>
  <si>
    <t>Rad obuhvaća strojno grubo i fino planiranje, zbijanje  glatkim valjcima ili valjcima s točkovima na pneumaticima.</t>
  </si>
  <si>
    <t>O.T.U. 2-10.1- Knjiga II.</t>
  </si>
  <si>
    <t>ZEMLJANI RADOVI UKUPNO</t>
  </si>
  <si>
    <t>KOLNIČKA KONSTRUKCIJA</t>
  </si>
  <si>
    <t>NOSIVI SLOJEVI OD ZRNATOG KAMENOG MATERIJALA 0-63mm</t>
  </si>
  <si>
    <t>O.T.U. 5-01</t>
  </si>
  <si>
    <t>O.T.U. 6-03 Knjiga III</t>
  </si>
  <si>
    <t>KOLNIČKA KONSTRUKCIJA UKUPNO</t>
  </si>
  <si>
    <t>jed. mj.</t>
  </si>
  <si>
    <t>opis stavke</t>
  </si>
  <si>
    <t>količina</t>
  </si>
  <si>
    <t>ukupno</t>
  </si>
  <si>
    <t>ZEMLJANI RADOVI</t>
  </si>
  <si>
    <t>kom</t>
  </si>
  <si>
    <t>stavka</t>
  </si>
  <si>
    <t xml:space="preserve">jed. cijena </t>
  </si>
  <si>
    <t>PRIPREMNI RADOVI</t>
  </si>
  <si>
    <t>PRIPREMNI RADOVI UKUPNO</t>
  </si>
  <si>
    <t xml:space="preserve">OSTALI RADOVI UKUPNO </t>
  </si>
  <si>
    <t xml:space="preserve">OKOLIŠ UKUPNO </t>
  </si>
  <si>
    <t>Uređenje okoliša nakon izgradnje objekta, čišćenje od otpadaka , razastiranje zemlje iz iskopa i planiranje terena s razbijanjem busenja, priprema za sijanje trave.</t>
  </si>
  <si>
    <t>UREĐENJE OKOLIŠA</t>
  </si>
  <si>
    <t>OKOLIŠ</t>
  </si>
  <si>
    <t>01.01.</t>
  </si>
  <si>
    <t>01.01.02.</t>
  </si>
  <si>
    <t>01.02.</t>
  </si>
  <si>
    <t>01.02.01.</t>
  </si>
  <si>
    <t>01.02.02.</t>
  </si>
  <si>
    <t>01.02.03.</t>
  </si>
  <si>
    <t>01.02.04.</t>
  </si>
  <si>
    <t>01.02.05.</t>
  </si>
  <si>
    <t>01.02.06.</t>
  </si>
  <si>
    <t>Rad obuhvaća prijevoz iskopanog materijala kategorije  "C" od mjesta iskopa, koje može biti u zasjeku, trasi ili pozajmištu, do mjesta istovara u nasip ili odlagalište. Izvođač je dužan da u potpunosti osigura prijevoz, kako na gradilištu, tako i na javnim prometnim površinama. Uključujući plaćanje naknade za deponiju.</t>
  </si>
  <si>
    <t>01.05.</t>
  </si>
  <si>
    <t>01.05.01.</t>
  </si>
  <si>
    <t>01.06.</t>
  </si>
  <si>
    <t>01.06.01.</t>
  </si>
  <si>
    <t xml:space="preserve">ISKOLČENJE TRASE I OBJEKATA </t>
  </si>
  <si>
    <t>(O.T.U. 1-02.1- Knjiga I).</t>
  </si>
  <si>
    <t>Radovi se izvode u skladu sa O.T.U. 1.1. Knjiga I, geodetskom projektu, Zakonu o građenju (NN 153/13, 20/17) i posebnim propisima.</t>
  </si>
  <si>
    <t>Obračun rada po m, km trase.</t>
  </si>
  <si>
    <t>IZRADA NASIPA OD ZEMLJANIH MATERIJALA</t>
  </si>
  <si>
    <t>Izrada nasipa od zemljanog materijala “C” kategorije iz iskopa, uz kolničku konstrukciju, te pokose. Za nasip koristiti materijal iz iskopa. Rad uključuje razastiranje, zbijanje, planiranje.</t>
  </si>
  <si>
    <t>Nasip se izvodi prema visinskim kotama iz projekta.</t>
  </si>
  <si>
    <t>Rad na izradi nasipa obračunava se mjerenjem u kubičnim metrima ugrađenog i zbijenog nasipa.</t>
  </si>
  <si>
    <t>O.T.U. 2-09.1</t>
  </si>
  <si>
    <t>GRAĐEVINSKI RADOVI</t>
  </si>
  <si>
    <t>OSTALI RADOVI</t>
  </si>
  <si>
    <t>ČIŠĆENJE I PRIPREMA TERENA</t>
  </si>
  <si>
    <t>01.01.02.01.</t>
  </si>
  <si>
    <t>Uklanjanje grmlja</t>
  </si>
  <si>
    <t>01.01.01.</t>
  </si>
  <si>
    <t>m2</t>
  </si>
  <si>
    <t>01.02.04.01.</t>
  </si>
  <si>
    <t>01.04.</t>
  </si>
  <si>
    <t>01.04.01.</t>
  </si>
  <si>
    <t>Razastiranje i planiranje obavlja se strojno grejderom uz potreban ručni rad. Zbijanje se obavlja glatkim valjcima ili valjcima s točkovima na pneumaticima.</t>
  </si>
  <si>
    <t>Iskolčenje trase i objekata obuhvaća sva geodetska mjerenja kojima se podatci iz projekta prenose na teren ili s terena u projekte, osiguranje osi iskolčene trase, profiliranje, obnavljanje i održavanje iskolčenih oznaka na terenu za sve vrijeme građenja, odnosno do predaje radova naručitelju radova.</t>
  </si>
  <si>
    <t>Ovaj rad obuhvaća sječenje stabala svih dimenzija, odsijecanje granja, rezanje stabala i debelih grana na dužine pogodne za prijevoz. Vađenje korijenja, šiblja te starih panjeva i panjeva novo posiječenih stabala, šiblja, trupaca i panjeva izvan profila ceste na odlagalište koje odredi nadzorni inženjer. Udubine od izvađenih panjeva na temeljnom tlu treba ispuniti istim materijalom kakav je okolni teren te zbiti do propisane zbijenosti. Obračun po m2 stvarno očićenog terena</t>
  </si>
  <si>
    <t>O.T.U. 2-16.2- Knjiga II.</t>
  </si>
  <si>
    <t>UREĐENJE TEMELJNOG TLA GEOTEKSTILOM</t>
  </si>
  <si>
    <t>Postavljanje geotekstila na temeljno tlo i posteljicu.</t>
  </si>
  <si>
    <t xml:space="preserve">Rad obuhvaća polaganje geotekstila na pripremljeno temeljno tlo s preklapanjem i šivanjem. Preklapanje treba izvesti u smjeru nasipanja materijala. </t>
  </si>
  <si>
    <t>O.T.U. 2-08.4 - Knjiga II.</t>
  </si>
  <si>
    <t>Rad se obračunava po m2 ugrađenog geotekstila</t>
  </si>
  <si>
    <t>01.02.07.</t>
  </si>
  <si>
    <t>(O.T.U. 1-03.- Knjiga I).</t>
  </si>
  <si>
    <t>01.01.01.01.</t>
  </si>
  <si>
    <t>Iskolčenje trase</t>
  </si>
  <si>
    <t>01.01.01.02.</t>
  </si>
  <si>
    <t>Izrada elaborata iskolčenja</t>
  </si>
  <si>
    <t>01.01.01.03.</t>
  </si>
  <si>
    <t>Izrada geodetske snimke izvedenog stanja</t>
  </si>
  <si>
    <t xml:space="preserve">Ovaj rad obuhvaća široke iskope u materijalu "C" kategorije koji su predviđeni projektom, a to su: iskopi u trasi za izvedbu kolničke konstrukcije, a nakon skidanja humusa, iskopi u proširenju kolnika, produbljenja za drenažu i sl.  Iskop se obavlja prema visinskim kotama iz projekta, te propisanim nagibima. Rad uključuje utovar iskopanog materijala u prijevozna sredstva, prijevoz, te razastiranje ili istovar na mjestu ugradnje u nasipe na čestici gradilišta. Obračun radova po m3 stvarno iskopanog tla u sraslom stanju. </t>
  </si>
  <si>
    <t>01.02.04.02.</t>
  </si>
  <si>
    <t>BITUMENIZIRANI NOSIVI SLOJ (BNS)</t>
  </si>
  <si>
    <t>Nabava, prijevoz i ugradnja bitumeniziranog nosivog sloja  asfaltbetona (BNS). Rad obuhvaća dobavu, razastiranje,  zbijanje, prijevoz i svu opremu za potpunu izradu sloja.  Površine se zbijaju / valjaju  strojno, a one koje se ne mogu uraditi strojno treba uraditi ručno i uračunati u jediničnu cijenu.</t>
  </si>
  <si>
    <t>BITUMENSKI MEĐUSLOJ ZA SLJEPLJIVANJE SLOJEVA</t>
  </si>
  <si>
    <t>Špricanje kolnika bitumenskom emulzijom prije nanošenja habjućeg sloja u količini od 0,3 kg/m2. U cijenu ulazi čišćenje kolnika, nabava i doprema emulzije te sve radnje potrebne za dovršetak radova.</t>
  </si>
  <si>
    <t>O.T.U. 6-01</t>
  </si>
  <si>
    <t>HABAJUĆI SLOJEVI (HS-AB)</t>
  </si>
  <si>
    <t xml:space="preserve">Nabava, prijevoz i ugradnja habajućeg sloja kolnika od asfaltne mješavine  HS-AB
Rad obuhvaća dobavu, razastiranje,  zbijanje, prijevoz i svu opremu za potpunu izradu sloja.  Površine se zbijaju / valjaju  strojno, a one koje se ne mogu uraditi strojno treba uraditi ručno i uračunati u jediničnu cijenu. </t>
  </si>
  <si>
    <t>HS-AB 11E, AC 11 surf 45/80-65 AG1 M1, debljine 4 cm</t>
  </si>
  <si>
    <t>BNS 22, AC 22 base 50/70 AG6 M1, debljine 7,0 cm  (TIP I)</t>
  </si>
  <si>
    <t>BETONSKI RADOVI</t>
  </si>
  <si>
    <t>BETONSKI RADOVI UKUPNO</t>
  </si>
  <si>
    <t>IZRADA BETONSKE RAMPE</t>
  </si>
  <si>
    <t>beton</t>
  </si>
  <si>
    <r>
      <t>m</t>
    </r>
    <r>
      <rPr>
        <b/>
        <vertAlign val="superscript"/>
        <sz val="9"/>
        <rFont val="Calibri"/>
        <family val="2"/>
      </rPr>
      <t>3</t>
    </r>
  </si>
  <si>
    <r>
      <t>Obračun radova po m</t>
    </r>
    <r>
      <rPr>
        <vertAlign val="superscript"/>
        <sz val="9"/>
        <rFont val="Calibri"/>
        <family val="2"/>
      </rPr>
      <t>3</t>
    </r>
    <r>
      <rPr>
        <sz val="9"/>
        <rFont val="Calibri"/>
        <family val="2"/>
      </rPr>
      <t xml:space="preserve"> stvarno iskopanog humusa mjereno u sraslom stanju.</t>
    </r>
  </si>
  <si>
    <r>
      <t>Zbijanje posteljice u zemljanim materijalima treba izvršiti tako, da se postigne stupanj zbijenosti u odnosu na standardni Proctor-ov postupak Sz≥100%, odnosno modul stišljivosti Ms≥30MN/m</t>
    </r>
    <r>
      <rPr>
        <vertAlign val="superscript"/>
        <sz val="9"/>
        <rFont val="Calibri"/>
        <family val="2"/>
      </rPr>
      <t>2</t>
    </r>
    <r>
      <rPr>
        <sz val="9"/>
        <rFont val="Calibri"/>
        <family val="2"/>
      </rPr>
      <t>. Obračun po m2 stvarno izvedene posteljice</t>
    </r>
  </si>
  <si>
    <r>
      <t>TIP I, cesta sa okretištem, modul stišljivosti Ms≥30MN/m</t>
    </r>
    <r>
      <rPr>
        <vertAlign val="superscript"/>
        <sz val="9"/>
        <rFont val="Calibri"/>
        <family val="2"/>
      </rPr>
      <t xml:space="preserve">2 </t>
    </r>
  </si>
  <si>
    <r>
      <t>TIP II, betonska rampa, modul stišljivosti Ms≥30MN/m</t>
    </r>
    <r>
      <rPr>
        <vertAlign val="superscript"/>
        <sz val="9"/>
        <rFont val="Calibri"/>
        <family val="2"/>
      </rPr>
      <t xml:space="preserve">2 </t>
    </r>
  </si>
  <si>
    <r>
      <t>Planiranje i poravnanje eventualnih neravnina na temeljnom tlu i nabava, dobava i polaganje geotekstila kvalitete i klasifikacije prema OTU. Geotekstil tip 300g/m</t>
    </r>
    <r>
      <rPr>
        <vertAlign val="superscript"/>
        <sz val="9"/>
        <rFont val="Calibri"/>
        <family val="2"/>
      </rPr>
      <t>2</t>
    </r>
    <r>
      <rPr>
        <sz val="9"/>
        <rFont val="Calibri"/>
        <family val="2"/>
      </rPr>
      <t>.</t>
    </r>
  </si>
  <si>
    <r>
      <t>m</t>
    </r>
    <r>
      <rPr>
        <vertAlign val="superscript"/>
        <sz val="9"/>
        <rFont val="Calibri"/>
        <family val="2"/>
      </rPr>
      <t>3</t>
    </r>
  </si>
  <si>
    <r>
      <t>Nasip se radi u slojevima orijentacijske debljine 30-50cm. Kriteriji kakvoće ugradnje zemljanih materijala u nasip su standardni Proctor-ov postupak Sz≥100%, odnosno modul stišljivosti Ms≥30MN/m</t>
    </r>
    <r>
      <rPr>
        <vertAlign val="superscript"/>
        <sz val="9"/>
        <rFont val="Calibri"/>
        <family val="2"/>
      </rPr>
      <t>2</t>
    </r>
    <r>
      <rPr>
        <sz val="9"/>
        <rFont val="Calibri"/>
        <family val="2"/>
      </rPr>
      <t xml:space="preserve">. </t>
    </r>
  </si>
  <si>
    <r>
      <t>Rad se obračunava u m</t>
    </r>
    <r>
      <rPr>
        <vertAlign val="superscript"/>
        <sz val="9"/>
        <rFont val="Calibri"/>
        <family val="2"/>
      </rPr>
      <t xml:space="preserve">3 </t>
    </r>
    <r>
      <rPr>
        <sz val="9"/>
        <rFont val="Calibri"/>
        <family val="2"/>
      </rPr>
      <t>ugrađenog materijala u zbijenom stanju, za svaku debljinu sloja.</t>
    </r>
  </si>
  <si>
    <r>
      <t>d= min.30cm, Sz≥100%, Ms≥80MN/m</t>
    </r>
    <r>
      <rPr>
        <vertAlign val="superscript"/>
        <sz val="9"/>
        <rFont val="Calibri"/>
        <family val="2"/>
      </rPr>
      <t>2</t>
    </r>
    <r>
      <rPr>
        <sz val="9"/>
        <rFont val="Calibri"/>
        <family val="2"/>
      </rPr>
      <t>, TIP I - cesta sa okretištem</t>
    </r>
  </si>
  <si>
    <r>
      <t>d= min.20cm, Sz≥100%, Ms≥80MN/m</t>
    </r>
    <r>
      <rPr>
        <vertAlign val="superscript"/>
        <sz val="9"/>
        <rFont val="Calibri"/>
        <family val="2"/>
      </rPr>
      <t>2</t>
    </r>
    <r>
      <rPr>
        <sz val="9"/>
        <rFont val="Calibri"/>
        <family val="2"/>
      </rPr>
      <t>, TIP II - betonska rampa</t>
    </r>
  </si>
  <si>
    <r>
      <t>Rad se obračunava po m</t>
    </r>
    <r>
      <rPr>
        <vertAlign val="superscript"/>
        <sz val="9"/>
        <rFont val="Calibri"/>
        <family val="2"/>
      </rPr>
      <t>2</t>
    </r>
    <r>
      <rPr>
        <sz val="9"/>
        <rFont val="Calibri"/>
        <family val="2"/>
      </rPr>
      <t xml:space="preserve"> gornje površine stvarno ugrađenog sloja.</t>
    </r>
  </si>
  <si>
    <r>
      <t>m</t>
    </r>
    <r>
      <rPr>
        <b/>
        <vertAlign val="superscript"/>
        <sz val="9"/>
        <rFont val="Calibri"/>
        <family val="2"/>
      </rPr>
      <t>2</t>
    </r>
  </si>
  <si>
    <r>
      <t>Rad se obračunava po m</t>
    </r>
    <r>
      <rPr>
        <vertAlign val="superscript"/>
        <sz val="9"/>
        <rFont val="Calibri"/>
        <family val="2"/>
      </rPr>
      <t>2</t>
    </r>
    <r>
      <rPr>
        <sz val="9"/>
        <rFont val="Calibri"/>
        <family val="2"/>
      </rPr>
      <t xml:space="preserve"> gornje površine stvarno položenog i ugrađenog HS-a.</t>
    </r>
  </si>
  <si>
    <r>
      <t>m</t>
    </r>
    <r>
      <rPr>
        <vertAlign val="superscript"/>
        <sz val="9"/>
        <rFont val="Calibri"/>
        <family val="2"/>
      </rPr>
      <t>2</t>
    </r>
  </si>
  <si>
    <t>IZRADA NASIPA OD KAMENIH MATERIJALA</t>
  </si>
  <si>
    <t>Izrada nasipa od kamenih materijala. Debljina i širina sloja zrnatog kamenog materijala u zbijenom stanju je promjenjiva, sve prema detaljima iz projekta. Rad obuhvaća dobavu kamenog materijala, razastiranje, planiranje i zbijanje. Kameni materijal ove stavke se postavlja nakon otkopa humusa kako bi se postigla potrebna visina.</t>
  </si>
  <si>
    <t>01.03.</t>
  </si>
  <si>
    <t>01.03.01.</t>
  </si>
  <si>
    <t>01.03.01.01.</t>
  </si>
  <si>
    <t>01.03.01.02.</t>
  </si>
  <si>
    <t>01.03.02.</t>
  </si>
  <si>
    <t>01.03.02.01.</t>
  </si>
  <si>
    <t>01.03.03.</t>
  </si>
  <si>
    <t>01.03.04.</t>
  </si>
  <si>
    <t>01.03.04.01</t>
  </si>
  <si>
    <t xml:space="preserve">Izrada nosivog sloja kolničke konstrukcije od mehanički stabiliziranog drobljenog kamenog materijala, granulacije 0-63mm, s mehaničkim zbijanjem  do postizanja zahtijevane kvalitete. Zbijanje vršiti vibrovaljcima do traženog modula stišljivosti.  Stavka obuhvaća dobavu materijala, razastiranje, planiranje i zbijanje. </t>
  </si>
  <si>
    <t xml:space="preserve">Rad obuhvaća površinski iskop humusa u debljini sloja od cca. 30 cm s utovarom iskopanog materijala u prijevozna sredstva. Humus se iskopava strojno, buldožerima, bagerima ili univerzalnim strojevima. </t>
  </si>
  <si>
    <t>Obračun se vrši prema dimenzijama iz projekta. Iskazane količine u troškovniku proizlaze iz dimenzija prikazanih u nacrtima i prilozima.</t>
  </si>
  <si>
    <t>U svim stavkama koje uključuju odvoz viška materijala na odlagalište, jedinične cijene moraju uključivati sve  troškove deponiranja, uključujući utovar, istovar, razastiranje i planiranje. Izvođač je dužan u potpunosti osigurati prijevoz na samom gradilištu i na javnim prometnim površinama. Jediničnom je cijenom obuhvaćen i pronalazak odlagališta (uz odobrenje Nadzornog inženjera), projekt uređenja odlagališta sa svim potrebnim suglasnostima kao i samo uređenje odlagališta.</t>
  </si>
  <si>
    <t>BETONSKI RUBNJACI</t>
  </si>
  <si>
    <t>Dobava i ugradba betonskog rubnjaka  poprečnog presjeka 18/24 i 8/20cm na prethodno izvedenu podlogu od svježeg betona. Rad obuhvaća moguće zasijecanje ruba asfalta, uređenje stranica rova, ugradnju rubnjaka u betonsku podlogu prema detaljima iz projekta. Beton ugrađenog rubnjaka mora biti klase C 35/45 (MB-45) – v/c faktor ispod 0.45, otporan na smrzavanje i soli za odmrzavanje.</t>
  </si>
  <si>
    <t xml:space="preserve">  </t>
  </si>
  <si>
    <t>Rad se mjeri u metrima (m') postavljenih rubnjaka prema detaljima iz projekta, uključivo s izvedbom podloge.</t>
  </si>
  <si>
    <t>Ugradnja rubnjaka 24/18/100cm na mjestima izvođenja nove kolničke konstrukcije na parkiralištu u betonsku podlogu C16/20; 0,08m3/m'.</t>
  </si>
  <si>
    <t>m'</t>
  </si>
  <si>
    <t>Ugradnja rubnjaka 18/24/30cm u lepezama na križanju sa sporednim cestama i mjestima malih radijusa u betonsku podlogu C16/20; 0,08m3/m'.</t>
  </si>
  <si>
    <t>01.06.02.</t>
  </si>
  <si>
    <t>PROMETNI ZNAKOVI OBAVIJESTI</t>
  </si>
  <si>
    <t xml:space="preserve">Prometni znakovi obavijesti su oblika kruga, kvadrata ili pravokutnika, a postavljaju na stupove kružna presjeka. 
Rad obuhvaća nabavu, prijevoz i postavljanje prometnoga znaka sa stupovima i temeljima. Obračunava se prema broju postavljenih znakova određenih dimenzija, uključujući stupove i temelje, pri čemu se razlikuju lokacije prema broju znakova na jednom stupu (stup s jednim znakom – stup s dva znaka), lokacije s jednim znakom na dva stupa i lokacije s nosivom konstrukcijom.
</t>
  </si>
  <si>
    <t>Z C35, 60x60 cm</t>
  </si>
  <si>
    <t>Z C70, 60x60 cm</t>
  </si>
  <si>
    <t>01.06.03.</t>
  </si>
  <si>
    <t>01.06.04.</t>
  </si>
  <si>
    <r>
      <t xml:space="preserve">Betoniranje rampe za prilaz Dunavu betonom C30/37, vlačne čvrstoće 4 N/mm2 do potpune gotovosti. Stavkom je obuhvaćena doprema betona iz tvornice betona, ugradba i njega betona nakon ugradbe. Također je obuhvaćena i doprema, izrada, postavljanje i skidanje glatke daščane oplate sa svim potrebnim ukrutama i razuporama i armatura mreža </t>
    </r>
    <r>
      <rPr>
        <sz val="9"/>
        <rFont val="Calibri"/>
        <family val="2"/>
      </rPr>
      <t>Ø</t>
    </r>
    <r>
      <rPr>
        <sz val="9.9"/>
        <rFont val="Calibri"/>
        <family val="2"/>
      </rPr>
      <t xml:space="preserve">335 - </t>
    </r>
    <r>
      <rPr>
        <sz val="9"/>
        <rFont val="Calibri"/>
        <family val="2"/>
      </rPr>
      <t>75kg/m3. Obračun betona po m3 ugrađenog betona, a oplate po m2 izvedene oplate</t>
    </r>
  </si>
  <si>
    <t>UKUPNO GRAĐEVINSKI RADOVI</t>
  </si>
</sst>
</file>

<file path=xl/styles.xml><?xml version="1.0" encoding="utf-8"?>
<styleSheet xmlns="http://schemas.openxmlformats.org/spreadsheetml/2006/main">
  <numFmts count="1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 _k_n"/>
    <numFmt numFmtId="165" formatCode="#,##0.0000"/>
    <numFmt numFmtId="166" formatCode="#,##0.00\ &quot;kn&quot;"/>
    <numFmt numFmtId="167" formatCode="#,##0.000"/>
    <numFmt numFmtId="168" formatCode="0_)"/>
    <numFmt numFmtId="169" formatCode="#,##0.00\ &quot;kn&quot;;&quot;&quot;;&quot;&quot;"/>
  </numFmts>
  <fonts count="74">
    <font>
      <sz val="9"/>
      <name val="PF Din Text Cond Pro Light"/>
      <family val="0"/>
    </font>
    <font>
      <sz val="11"/>
      <color indexed="8"/>
      <name val="Calibri"/>
      <family val="2"/>
    </font>
    <font>
      <sz val="10"/>
      <name val="Arial"/>
      <family val="2"/>
    </font>
    <font>
      <sz val="10"/>
      <name val="Helv"/>
      <family val="0"/>
    </font>
    <font>
      <sz val="8.5"/>
      <name val="Tahoma"/>
      <family val="2"/>
    </font>
    <font>
      <sz val="12"/>
      <name val="HRHelvetica"/>
      <family val="0"/>
    </font>
    <font>
      <sz val="9"/>
      <name val="Tahoma"/>
      <family val="2"/>
    </font>
    <font>
      <sz val="10"/>
      <name val="Tahoma"/>
      <family val="2"/>
    </font>
    <font>
      <sz val="11"/>
      <color indexed="8"/>
      <name val="Tahoma"/>
      <family val="2"/>
    </font>
    <font>
      <sz val="11"/>
      <color indexed="9"/>
      <name val="Tahoma"/>
      <family val="2"/>
    </font>
    <font>
      <sz val="11"/>
      <color indexed="20"/>
      <name val="Tahoma"/>
      <family val="2"/>
    </font>
    <font>
      <b/>
      <sz val="11"/>
      <color indexed="52"/>
      <name val="Tahoma"/>
      <family val="2"/>
    </font>
    <font>
      <b/>
      <sz val="11"/>
      <color indexed="9"/>
      <name val="Tahoma"/>
      <family val="2"/>
    </font>
    <font>
      <i/>
      <sz val="11"/>
      <color indexed="23"/>
      <name val="Tahoma"/>
      <family val="2"/>
    </font>
    <font>
      <sz val="11"/>
      <color indexed="17"/>
      <name val="Tahoma"/>
      <family val="2"/>
    </font>
    <font>
      <b/>
      <sz val="15"/>
      <color indexed="56"/>
      <name val="Tahoma"/>
      <family val="2"/>
    </font>
    <font>
      <b/>
      <sz val="13"/>
      <color indexed="56"/>
      <name val="Tahoma"/>
      <family val="2"/>
    </font>
    <font>
      <b/>
      <sz val="11"/>
      <color indexed="56"/>
      <name val="Tahoma"/>
      <family val="2"/>
    </font>
    <font>
      <sz val="11"/>
      <color indexed="62"/>
      <name val="Tahoma"/>
      <family val="2"/>
    </font>
    <font>
      <sz val="11"/>
      <color indexed="52"/>
      <name val="Tahoma"/>
      <family val="2"/>
    </font>
    <font>
      <sz val="11"/>
      <name val="Arial"/>
      <family val="2"/>
    </font>
    <font>
      <sz val="11"/>
      <color indexed="60"/>
      <name val="Tahoma"/>
      <family val="2"/>
    </font>
    <font>
      <b/>
      <sz val="11"/>
      <color indexed="63"/>
      <name val="Tahoma"/>
      <family val="2"/>
    </font>
    <font>
      <b/>
      <sz val="18"/>
      <color indexed="56"/>
      <name val="Cambria"/>
      <family val="2"/>
    </font>
    <font>
      <b/>
      <sz val="11"/>
      <color indexed="8"/>
      <name val="Tahoma"/>
      <family val="2"/>
    </font>
    <font>
      <sz val="11"/>
      <color indexed="10"/>
      <name val="Tahoma"/>
      <family val="2"/>
    </font>
    <font>
      <sz val="8"/>
      <name val="Tahoma"/>
      <family val="2"/>
    </font>
    <font>
      <sz val="9"/>
      <color indexed="8"/>
      <name val="Tahoma"/>
      <family val="2"/>
    </font>
    <font>
      <sz val="8"/>
      <name val="Arial CE"/>
      <family val="2"/>
    </font>
    <font>
      <sz val="11"/>
      <name val="HRTimes"/>
      <family val="0"/>
    </font>
    <font>
      <sz val="9"/>
      <name val="Calibri"/>
      <family val="2"/>
    </font>
    <font>
      <sz val="9"/>
      <color indexed="10"/>
      <name val="Calibri"/>
      <family val="2"/>
    </font>
    <font>
      <sz val="9"/>
      <color indexed="17"/>
      <name val="Calibri"/>
      <family val="2"/>
    </font>
    <font>
      <b/>
      <sz val="9"/>
      <name val="Calibri"/>
      <family val="2"/>
    </font>
    <font>
      <b/>
      <sz val="9"/>
      <color indexed="10"/>
      <name val="Calibri"/>
      <family val="2"/>
    </font>
    <font>
      <b/>
      <vertAlign val="superscript"/>
      <sz val="9"/>
      <name val="Calibri"/>
      <family val="2"/>
    </font>
    <font>
      <vertAlign val="superscript"/>
      <sz val="9"/>
      <name val="Calibri"/>
      <family val="2"/>
    </font>
    <font>
      <sz val="9.9"/>
      <name val="Calibri"/>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9"/>
      <color theme="1"/>
      <name val="Tahoma"/>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9"/>
      <color rgb="FFFF0000"/>
      <name val="Calibri"/>
      <family val="2"/>
    </font>
    <font>
      <sz val="9"/>
      <color rgb="FF00B050"/>
      <name val="Calibri"/>
      <family val="2"/>
    </font>
    <font>
      <b/>
      <sz val="9"/>
      <color rgb="FFFF0000"/>
      <name val="Calibri"/>
      <family val="2"/>
    </font>
  </fonts>
  <fills count="5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A5A5A5"/>
        <bgColor indexed="64"/>
      </patternFill>
    </fill>
    <fill>
      <patternFill patternType="solid">
        <fgColor rgb="FFFFCC99"/>
        <bgColor indexed="64"/>
      </patternFill>
    </fill>
    <fill>
      <patternFill patternType="solid">
        <fgColor theme="0" tint="-0.24997000396251678"/>
        <bgColor indexed="64"/>
      </patternFill>
    </fill>
    <fill>
      <patternFill patternType="solid">
        <fgColor theme="3" tint="0.5999900102615356"/>
        <bgColor indexed="64"/>
      </patternFill>
    </fill>
  </fills>
  <borders count="24">
    <border>
      <left/>
      <right/>
      <top/>
      <bottom/>
      <diagonal/>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right/>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style="thin">
        <color indexed="62"/>
      </top>
      <bottom style="double">
        <color indexed="62"/>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right/>
      <top/>
      <bottom style="thin"/>
    </border>
  </borders>
  <cellStyleXfs count="331">
    <xf numFmtId="0" fontId="0" fillId="0" borderId="0">
      <alignment vertical="top" wrapText="1"/>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5" borderId="0" applyNumberFormat="0" applyBorder="0" applyAlignment="0" applyProtection="0"/>
    <xf numFmtId="0" fontId="8" fillId="14" borderId="0" applyNumberFormat="0" applyBorder="0" applyAlignment="0" applyProtection="0"/>
    <xf numFmtId="0" fontId="8"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9" fillId="2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54" fillId="28" borderId="0" applyNumberFormat="0" applyBorder="0" applyAlignment="0" applyProtection="0"/>
    <xf numFmtId="0" fontId="54" fillId="29" borderId="0" applyNumberFormat="0" applyBorder="0" applyAlignment="0" applyProtection="0"/>
    <xf numFmtId="0" fontId="54" fillId="30" borderId="0" applyNumberFormat="0" applyBorder="0" applyAlignment="0" applyProtection="0"/>
    <xf numFmtId="0" fontId="54" fillId="31" borderId="0" applyNumberFormat="0" applyBorder="0" applyAlignment="0" applyProtection="0"/>
    <xf numFmtId="0" fontId="54" fillId="32" borderId="0" applyNumberFormat="0" applyBorder="0" applyAlignment="0" applyProtection="0"/>
    <xf numFmtId="0" fontId="54"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6"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37" borderId="0" applyNumberFormat="0" applyBorder="0" applyAlignment="0" applyProtection="0"/>
    <xf numFmtId="0" fontId="10" fillId="3" borderId="0" applyNumberFormat="0" applyBorder="0" applyAlignment="0" applyProtection="0"/>
    <xf numFmtId="0" fontId="0" fillId="38" borderId="1" applyNumberFormat="0" applyFont="0" applyAlignment="0" applyProtection="0"/>
    <xf numFmtId="0" fontId="11" fillId="39" borderId="2" applyNumberFormat="0" applyAlignment="0" applyProtection="0"/>
    <xf numFmtId="0" fontId="12" fillId="40" borderId="3"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55" fillId="41" borderId="0" applyNumberFormat="0" applyBorder="0" applyAlignment="0" applyProtection="0"/>
    <xf numFmtId="0" fontId="2" fillId="0" borderId="0">
      <alignment/>
      <protection/>
    </xf>
    <xf numFmtId="0" fontId="13" fillId="0" borderId="0" applyNumberFormat="0" applyFill="0" applyBorder="0" applyAlignment="0" applyProtection="0"/>
    <xf numFmtId="0" fontId="14" fillId="4" borderId="0" applyNumberFormat="0" applyBorder="0" applyAlignment="0" applyProtection="0"/>
    <xf numFmtId="0" fontId="15" fillId="0" borderId="4" applyNumberFormat="0" applyFill="0" applyAlignment="0" applyProtection="0"/>
    <xf numFmtId="0" fontId="16" fillId="0" borderId="5" applyNumberFormat="0" applyFill="0" applyAlignment="0" applyProtection="0"/>
    <xf numFmtId="0" fontId="17" fillId="0" borderId="6" applyNumberFormat="0" applyFill="0" applyAlignment="0" applyProtection="0"/>
    <xf numFmtId="0" fontId="17" fillId="0" borderId="0" applyNumberFormat="0" applyFill="0" applyBorder="0" applyAlignment="0" applyProtection="0"/>
    <xf numFmtId="0" fontId="18" fillId="7" borderId="2" applyNumberFormat="0" applyAlignment="0" applyProtection="0"/>
    <xf numFmtId="0" fontId="54" fillId="42" borderId="0" applyNumberFormat="0" applyBorder="0" applyAlignment="0" applyProtection="0"/>
    <xf numFmtId="0" fontId="54" fillId="43"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6" borderId="0" applyNumberFormat="0" applyBorder="0" applyAlignment="0" applyProtection="0"/>
    <xf numFmtId="0" fontId="54" fillId="47" borderId="0" applyNumberFormat="0" applyBorder="0" applyAlignment="0" applyProtection="0"/>
    <xf numFmtId="0" fontId="56" fillId="48" borderId="7" applyNumberFormat="0" applyAlignment="0" applyProtection="0"/>
    <xf numFmtId="0" fontId="57" fillId="48" borderId="8" applyNumberFormat="0" applyAlignment="0" applyProtection="0"/>
    <xf numFmtId="0" fontId="19" fillId="0" borderId="9" applyNumberFormat="0" applyFill="0" applyAlignment="0" applyProtection="0"/>
    <xf numFmtId="0" fontId="58" fillId="49" borderId="0" applyNumberFormat="0" applyBorder="0" applyAlignment="0" applyProtection="0"/>
    <xf numFmtId="0" fontId="59" fillId="0" borderId="0" applyNumberFormat="0" applyFill="0" applyBorder="0" applyAlignment="0" applyProtection="0"/>
    <xf numFmtId="0" fontId="60" fillId="0" borderId="10" applyNumberFormat="0" applyFill="0" applyAlignment="0" applyProtection="0"/>
    <xf numFmtId="0" fontId="61" fillId="0" borderId="11" applyNumberFormat="0" applyFill="0" applyAlignment="0" applyProtection="0"/>
    <xf numFmtId="0" fontId="62" fillId="0" borderId="12" applyNumberFormat="0" applyFill="0" applyAlignment="0" applyProtection="0"/>
    <xf numFmtId="0" fontId="62" fillId="0" borderId="0" applyNumberFormat="0" applyFill="0" applyBorder="0" applyAlignment="0" applyProtection="0"/>
    <xf numFmtId="0" fontId="20" fillId="0" borderId="0">
      <alignment/>
      <protection/>
    </xf>
    <xf numFmtId="0" fontId="21" fillId="50" borderId="0" applyNumberFormat="0" applyBorder="0" applyAlignment="0" applyProtection="0"/>
    <xf numFmtId="0" fontId="63" fillId="51" borderId="0" applyNumberFormat="0" applyBorder="0" applyAlignment="0" applyProtection="0"/>
    <xf numFmtId="0" fontId="6" fillId="0" borderId="0">
      <alignment/>
      <protection/>
    </xf>
    <xf numFmtId="0" fontId="53" fillId="0" borderId="0">
      <alignment/>
      <protection/>
    </xf>
    <xf numFmtId="0" fontId="4" fillId="0" borderId="0">
      <alignment horizontal="justify" vertical="top" wrapText="1"/>
      <protection/>
    </xf>
    <xf numFmtId="0" fontId="53" fillId="0" borderId="0">
      <alignment/>
      <protection/>
    </xf>
    <xf numFmtId="0" fontId="4" fillId="0" borderId="0">
      <alignment horizontal="justify" vertical="top" wrapText="1"/>
      <protection/>
    </xf>
    <xf numFmtId="0" fontId="6" fillId="0" borderId="0">
      <alignment vertical="top" wrapText="1"/>
      <protection/>
    </xf>
    <xf numFmtId="0" fontId="4" fillId="0" borderId="0">
      <alignment horizontal="justify" vertical="top" wrapText="1"/>
      <protection/>
    </xf>
    <xf numFmtId="0" fontId="4" fillId="0" borderId="0">
      <alignment horizontal="justify" vertical="top" wrapText="1"/>
      <protection/>
    </xf>
    <xf numFmtId="0" fontId="4" fillId="0" borderId="0">
      <alignment horizontal="justify" vertical="top" wrapText="1"/>
      <protection/>
    </xf>
    <xf numFmtId="0" fontId="4" fillId="0" borderId="0">
      <alignment horizontal="justify" vertical="top" wrapText="1"/>
      <protection/>
    </xf>
    <xf numFmtId="0" fontId="4" fillId="0" borderId="0">
      <alignment horizontal="justify" vertical="top" wrapText="1"/>
      <protection/>
    </xf>
    <xf numFmtId="0" fontId="4" fillId="0" borderId="0">
      <alignment horizontal="justify" vertical="top" wrapText="1"/>
      <protection/>
    </xf>
    <xf numFmtId="0" fontId="4" fillId="0" borderId="0">
      <alignment horizontal="justify" vertical="top" wrapText="1"/>
      <protection/>
    </xf>
    <xf numFmtId="0" fontId="2" fillId="0" borderId="0">
      <alignment/>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2" fillId="0" borderId="0">
      <alignment/>
      <protection/>
    </xf>
    <xf numFmtId="0" fontId="0" fillId="0" borderId="0">
      <alignment vertical="top" wrapText="1"/>
      <protection/>
    </xf>
    <xf numFmtId="0" fontId="2" fillId="0" borderId="0">
      <alignment/>
      <protection/>
    </xf>
    <xf numFmtId="0" fontId="2" fillId="0" borderId="0">
      <alignment/>
      <protection/>
    </xf>
    <xf numFmtId="0" fontId="4" fillId="0" borderId="0">
      <alignment horizontal="justify" vertical="top" wrapText="1"/>
      <protection/>
    </xf>
    <xf numFmtId="0" fontId="4" fillId="0" borderId="0">
      <alignment horizontal="justify" vertical="top" wrapText="1"/>
      <protection/>
    </xf>
    <xf numFmtId="0" fontId="4" fillId="0" borderId="0">
      <alignment horizontal="justify" vertical="top" wrapText="1"/>
      <protection/>
    </xf>
    <xf numFmtId="0" fontId="4" fillId="0" borderId="0">
      <alignment horizontal="justify" vertical="top" wrapText="1"/>
      <protection/>
    </xf>
    <xf numFmtId="0" fontId="4" fillId="0" borderId="0">
      <alignment horizontal="justify" vertical="top" wrapText="1"/>
      <protection locked="0"/>
    </xf>
    <xf numFmtId="0" fontId="0" fillId="0" borderId="0">
      <alignment vertical="top" wrapText="1"/>
      <protection/>
    </xf>
    <xf numFmtId="0" fontId="0" fillId="0" borderId="0">
      <alignment vertical="top" wrapText="1"/>
      <protection/>
    </xf>
    <xf numFmtId="166" fontId="0" fillId="0" borderId="0">
      <alignment vertical="top"/>
      <protection/>
    </xf>
    <xf numFmtId="166" fontId="0" fillId="0" borderId="0">
      <alignment vertical="top"/>
      <protection/>
    </xf>
    <xf numFmtId="166" fontId="0" fillId="0" borderId="0">
      <alignment vertical="top"/>
      <protection/>
    </xf>
    <xf numFmtId="0" fontId="4" fillId="0" borderId="0">
      <alignment horizontal="justify" vertical="top" wrapText="1"/>
      <protection/>
    </xf>
    <xf numFmtId="0" fontId="7" fillId="0" borderId="0">
      <alignment vertical="top" wrapText="1"/>
      <protection/>
    </xf>
    <xf numFmtId="0" fontId="2" fillId="0" borderId="0">
      <alignment/>
      <protection/>
    </xf>
    <xf numFmtId="0" fontId="4" fillId="0" borderId="0">
      <alignment horizontal="justify" vertical="top" wrapText="1"/>
      <protection/>
    </xf>
    <xf numFmtId="0" fontId="2" fillId="0" borderId="0">
      <alignment/>
      <protection/>
    </xf>
    <xf numFmtId="0" fontId="53" fillId="0" borderId="0">
      <alignment/>
      <protection/>
    </xf>
    <xf numFmtId="0" fontId="2" fillId="0" borderId="0">
      <alignment/>
      <protection/>
    </xf>
    <xf numFmtId="0" fontId="2" fillId="0" borderId="0">
      <alignment/>
      <protection/>
    </xf>
    <xf numFmtId="0" fontId="2" fillId="0" borderId="0">
      <alignment/>
      <protection/>
    </xf>
    <xf numFmtId="0" fontId="53" fillId="0" borderId="0">
      <alignment/>
      <protection/>
    </xf>
    <xf numFmtId="0" fontId="53" fillId="0" borderId="0">
      <alignment/>
      <protection/>
    </xf>
    <xf numFmtId="0" fontId="2" fillId="0" borderId="0">
      <alignment/>
      <protection/>
    </xf>
    <xf numFmtId="0" fontId="6" fillId="0" borderId="0">
      <alignment vertical="top" wrapText="1"/>
      <protection/>
    </xf>
    <xf numFmtId="0" fontId="53" fillId="0" borderId="0">
      <alignment/>
      <protection/>
    </xf>
    <xf numFmtId="0" fontId="53" fillId="0" borderId="0">
      <alignment/>
      <protection/>
    </xf>
    <xf numFmtId="0" fontId="4" fillId="0" borderId="0">
      <alignment horizontal="justify" vertical="top" wrapText="1"/>
      <protection locked="0"/>
    </xf>
    <xf numFmtId="0" fontId="7" fillId="0" borderId="0">
      <alignment vertical="top" wrapText="1"/>
      <protection/>
    </xf>
    <xf numFmtId="0" fontId="2" fillId="0" borderId="0">
      <alignment/>
      <protection/>
    </xf>
    <xf numFmtId="0" fontId="5" fillId="0" borderId="0">
      <alignment/>
      <protection/>
    </xf>
    <xf numFmtId="0" fontId="0" fillId="0" borderId="0">
      <alignment vertical="top" wrapText="1"/>
      <protection/>
    </xf>
    <xf numFmtId="0" fontId="4" fillId="0" borderId="0">
      <alignment horizontal="justify" vertical="top" wrapText="1"/>
      <protection/>
    </xf>
    <xf numFmtId="0" fontId="2" fillId="0" borderId="0">
      <alignment/>
      <protection/>
    </xf>
    <xf numFmtId="0" fontId="2" fillId="0" borderId="0">
      <alignment/>
      <protection/>
    </xf>
    <xf numFmtId="0" fontId="26" fillId="0" borderId="0">
      <alignment vertical="top" wrapText="1"/>
      <protection locked="0"/>
    </xf>
    <xf numFmtId="0" fontId="5" fillId="0" borderId="0">
      <alignment/>
      <protection/>
    </xf>
    <xf numFmtId="0" fontId="64" fillId="0" borderId="0">
      <alignment/>
      <protection/>
    </xf>
    <xf numFmtId="0" fontId="4" fillId="0" borderId="0">
      <alignment horizontal="justify" vertical="top" wrapText="1"/>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4" fillId="0" borderId="0">
      <alignment horizontal="justify" vertical="top" wrapText="1"/>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2" fillId="0" borderId="0">
      <alignment/>
      <protection/>
    </xf>
    <xf numFmtId="0" fontId="2" fillId="0" borderId="0">
      <alignment/>
      <protection/>
    </xf>
    <xf numFmtId="0" fontId="2" fillId="0" borderId="0">
      <alignment/>
      <protection/>
    </xf>
    <xf numFmtId="0" fontId="28" fillId="0" borderId="0">
      <alignment/>
      <protection/>
    </xf>
    <xf numFmtId="0" fontId="2" fillId="0" borderId="0">
      <alignment/>
      <protection/>
    </xf>
    <xf numFmtId="0" fontId="29" fillId="0" borderId="0">
      <alignment/>
      <protection/>
    </xf>
    <xf numFmtId="0" fontId="2" fillId="0" borderId="0">
      <alignment/>
      <protection/>
    </xf>
    <xf numFmtId="0" fontId="2" fillId="52" borderId="13" applyNumberFormat="0" applyFont="0" applyAlignment="0" applyProtection="0"/>
    <xf numFmtId="0" fontId="2" fillId="52" borderId="13" applyNumberFormat="0" applyFont="0" applyAlignment="0" applyProtection="0"/>
    <xf numFmtId="0" fontId="2" fillId="0" borderId="0">
      <alignment/>
      <protection/>
    </xf>
    <xf numFmtId="0" fontId="2" fillId="0" borderId="0">
      <alignment/>
      <protection/>
    </xf>
    <xf numFmtId="0" fontId="2" fillId="0" borderId="0">
      <alignment/>
      <protection/>
    </xf>
    <xf numFmtId="0" fontId="22" fillId="39" borderId="14"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0" fontId="65" fillId="0" borderId="15" applyNumberFormat="0" applyFill="0" applyAlignment="0" applyProtection="0"/>
    <xf numFmtId="0" fontId="66" fillId="53" borderId="16" applyNumberFormat="0" applyAlignment="0" applyProtection="0"/>
    <xf numFmtId="0" fontId="3" fillId="0" borderId="0">
      <alignment/>
      <protection/>
    </xf>
    <xf numFmtId="0" fontId="67" fillId="0" borderId="0" applyNumberFormat="0" applyFill="0" applyBorder="0" applyAlignment="0" applyProtection="0"/>
    <xf numFmtId="0" fontId="68" fillId="0" borderId="0" applyNumberFormat="0" applyFill="0" applyBorder="0" applyAlignment="0" applyProtection="0"/>
    <xf numFmtId="0" fontId="23" fillId="0" borderId="0" applyNumberFormat="0" applyFill="0" applyBorder="0" applyAlignment="0" applyProtection="0"/>
    <xf numFmtId="0" fontId="24" fillId="0" borderId="17" applyNumberFormat="0" applyFill="0" applyAlignment="0" applyProtection="0"/>
    <xf numFmtId="0" fontId="69" fillId="0" borderId="18" applyNumberFormat="0" applyFill="0" applyAlignment="0" applyProtection="0"/>
    <xf numFmtId="0" fontId="70" fillId="54" borderId="8" applyNumberFormat="0" applyAlignment="0" applyProtection="0"/>
    <xf numFmtId="4" fontId="2" fillId="0" borderId="0" applyFill="0" applyBorder="0" applyAlignment="0" applyProtection="0"/>
    <xf numFmtId="4" fontId="2" fillId="0" borderId="0" applyFill="0" applyBorder="0" applyAlignment="0" applyProtection="0"/>
    <xf numFmtId="3" fontId="2" fillId="0" borderId="0" applyBorder="0" applyAlignment="0" applyProtection="0"/>
    <xf numFmtId="3" fontId="2" fillId="0" borderId="0" applyBorder="0" applyAlignment="0" applyProtection="0"/>
    <xf numFmtId="4" fontId="2" fillId="0" borderId="0" applyFill="0" applyBorder="0" applyAlignment="0" applyProtection="0"/>
    <xf numFmtId="4" fontId="2" fillId="0" borderId="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cellStyleXfs>
  <cellXfs count="216">
    <xf numFmtId="0" fontId="0" fillId="0" borderId="0" xfId="0" applyAlignment="1">
      <alignment vertical="top" wrapText="1"/>
    </xf>
    <xf numFmtId="0" fontId="30" fillId="0" borderId="0" xfId="198" applyFont="1" applyFill="1" applyAlignment="1" applyProtection="1">
      <alignment vertical="top"/>
      <protection/>
    </xf>
    <xf numFmtId="49" fontId="30" fillId="0" borderId="19" xfId="202" applyNumberFormat="1" applyFont="1" applyFill="1" applyBorder="1" applyAlignment="1" applyProtection="1">
      <alignment horizontal="center" vertical="top"/>
      <protection/>
    </xf>
    <xf numFmtId="49" fontId="30" fillId="0" borderId="20" xfId="202" applyNumberFormat="1" applyFont="1" applyFill="1" applyBorder="1" applyAlignment="1" applyProtection="1">
      <alignment horizontal="center" vertical="top"/>
      <protection/>
    </xf>
    <xf numFmtId="49" fontId="71" fillId="0" borderId="20" xfId="202" applyNumberFormat="1" applyFont="1" applyFill="1" applyBorder="1" applyAlignment="1" applyProtection="1">
      <alignment horizontal="center" vertical="top"/>
      <protection/>
    </xf>
    <xf numFmtId="49" fontId="30" fillId="0" borderId="21" xfId="202" applyNumberFormat="1" applyFont="1" applyFill="1" applyBorder="1" applyAlignment="1" applyProtection="1">
      <alignment horizontal="center" vertical="top"/>
      <protection/>
    </xf>
    <xf numFmtId="0" fontId="30" fillId="55" borderId="22" xfId="201" applyFont="1" applyFill="1" applyBorder="1" applyAlignment="1" applyProtection="1">
      <alignment horizontal="center" vertical="center" wrapText="1"/>
      <protection/>
    </xf>
    <xf numFmtId="0" fontId="30" fillId="40" borderId="0" xfId="198" applyFont="1" applyFill="1" applyAlignment="1" applyProtection="1">
      <alignment horizontal="center" vertical="center"/>
      <protection/>
    </xf>
    <xf numFmtId="0" fontId="30" fillId="4" borderId="20" xfId="198" applyNumberFormat="1" applyFont="1" applyFill="1" applyBorder="1" applyAlignment="1" applyProtection="1">
      <alignment vertical="top"/>
      <protection/>
    </xf>
    <xf numFmtId="0" fontId="30" fillId="4" borderId="20" xfId="198" applyFont="1" applyFill="1" applyBorder="1" applyAlignment="1" applyProtection="1">
      <alignment horizontal="justify" vertical="top" wrapText="1"/>
      <protection/>
    </xf>
    <xf numFmtId="0" fontId="30" fillId="4" borderId="20" xfId="198" applyFont="1" applyFill="1" applyBorder="1" applyAlignment="1" applyProtection="1">
      <alignment horizontal="center" vertical="top"/>
      <protection/>
    </xf>
    <xf numFmtId="4" fontId="71" fillId="4" borderId="20" xfId="198" applyNumberFormat="1" applyFont="1" applyFill="1" applyBorder="1" applyAlignment="1" applyProtection="1">
      <alignment horizontal="right" vertical="top"/>
      <protection/>
    </xf>
    <xf numFmtId="4" fontId="30" fillId="4" borderId="20" xfId="198" applyNumberFormat="1" applyFont="1" applyFill="1" applyBorder="1" applyAlignment="1" applyProtection="1">
      <alignment horizontal="center" vertical="top"/>
      <protection locked="0"/>
    </xf>
    <xf numFmtId="4" fontId="30" fillId="4" borderId="20" xfId="198" applyNumberFormat="1" applyFont="1" applyFill="1" applyBorder="1" applyAlignment="1" applyProtection="1">
      <alignment horizontal="right" vertical="top"/>
      <protection/>
    </xf>
    <xf numFmtId="0" fontId="30" fillId="0" borderId="0" xfId="198" applyNumberFormat="1" applyFont="1" applyFill="1" applyAlignment="1" applyProtection="1">
      <alignment vertical="top"/>
      <protection/>
    </xf>
    <xf numFmtId="0" fontId="30" fillId="0" borderId="0" xfId="198" applyFont="1" applyFill="1" applyAlignment="1" applyProtection="1">
      <alignment horizontal="justify" vertical="top" wrapText="1"/>
      <protection/>
    </xf>
    <xf numFmtId="0" fontId="72" fillId="0" borderId="0" xfId="198" applyFont="1" applyFill="1" applyAlignment="1" applyProtection="1">
      <alignment horizontal="center" vertical="top"/>
      <protection/>
    </xf>
    <xf numFmtId="167" fontId="72" fillId="0" borderId="0" xfId="198" applyNumberFormat="1" applyFont="1" applyFill="1" applyAlignment="1" applyProtection="1">
      <alignment vertical="top"/>
      <protection/>
    </xf>
    <xf numFmtId="4" fontId="72" fillId="0" borderId="0" xfId="198" applyNumberFormat="1" applyFont="1" applyFill="1" applyAlignment="1" applyProtection="1">
      <alignment vertical="top"/>
      <protection locked="0"/>
    </xf>
    <xf numFmtId="4" fontId="72" fillId="0" borderId="0" xfId="198" applyNumberFormat="1" applyFont="1" applyFill="1" applyAlignment="1" applyProtection="1">
      <alignment vertical="top"/>
      <protection/>
    </xf>
    <xf numFmtId="0" fontId="72" fillId="0" borderId="0" xfId="198" applyFont="1" applyFill="1" applyAlignment="1" applyProtection="1">
      <alignment vertical="top"/>
      <protection/>
    </xf>
    <xf numFmtId="0" fontId="30" fillId="0" borderId="0" xfId="201" applyNumberFormat="1" applyFont="1" applyFill="1" applyAlignment="1" applyProtection="1">
      <alignment vertical="top"/>
      <protection/>
    </xf>
    <xf numFmtId="0" fontId="30" fillId="0" borderId="0" xfId="201" applyFont="1" applyFill="1" applyAlignment="1" applyProtection="1">
      <alignment horizontal="justify" vertical="top" wrapText="1"/>
      <protection/>
    </xf>
    <xf numFmtId="2" fontId="30" fillId="0" borderId="0" xfId="198" applyNumberFormat="1" applyFont="1" applyAlignment="1">
      <alignment horizontal="center" vertical="top"/>
      <protection/>
    </xf>
    <xf numFmtId="2" fontId="30" fillId="0" borderId="0" xfId="198" applyNumberFormat="1" applyFont="1" applyAlignment="1">
      <alignment horizontal="right" vertical="top"/>
      <protection/>
    </xf>
    <xf numFmtId="0" fontId="72" fillId="0" borderId="0" xfId="201" applyFont="1" applyFill="1" applyAlignment="1" applyProtection="1">
      <alignment vertical="top"/>
      <protection/>
    </xf>
    <xf numFmtId="49" fontId="30" fillId="0" borderId="0" xfId="234" applyNumberFormat="1" applyFont="1" applyFill="1" applyAlignment="1" applyProtection="1">
      <alignment vertical="top"/>
      <protection/>
    </xf>
    <xf numFmtId="4" fontId="72" fillId="0" borderId="0" xfId="234" applyNumberFormat="1" applyFont="1" applyFill="1" applyBorder="1" applyAlignment="1" applyProtection="1">
      <alignment horizontal="left" vertical="top" wrapText="1"/>
      <protection/>
    </xf>
    <xf numFmtId="0" fontId="72" fillId="0" borderId="0" xfId="201" applyFont="1" applyAlignment="1" applyProtection="1">
      <alignment vertical="top"/>
      <protection/>
    </xf>
    <xf numFmtId="0" fontId="30" fillId="0" borderId="0" xfId="234" applyFont="1" applyFill="1" applyAlignment="1" applyProtection="1">
      <alignment horizontal="left" vertical="top" wrapText="1"/>
      <protection/>
    </xf>
    <xf numFmtId="0" fontId="30" fillId="0" borderId="0" xfId="198" applyFont="1" applyFill="1" applyAlignment="1" applyProtection="1">
      <alignment horizontal="center" vertical="top"/>
      <protection/>
    </xf>
    <xf numFmtId="4" fontId="30" fillId="0" borderId="0" xfId="198" applyNumberFormat="1" applyFont="1" applyFill="1" applyAlignment="1" applyProtection="1">
      <alignment horizontal="right" vertical="top"/>
      <protection locked="0"/>
    </xf>
    <xf numFmtId="4" fontId="30" fillId="0" borderId="0" xfId="198" applyNumberFormat="1" applyFont="1" applyFill="1" applyAlignment="1" applyProtection="1">
      <alignment horizontal="right" vertical="top"/>
      <protection/>
    </xf>
    <xf numFmtId="0" fontId="30" fillId="0" borderId="0" xfId="201" applyFont="1" applyFill="1" applyBorder="1" applyAlignment="1" applyProtection="1">
      <alignment horizontal="justify" vertical="top" wrapText="1"/>
      <protection/>
    </xf>
    <xf numFmtId="0" fontId="33" fillId="0" borderId="0" xfId="201" applyFont="1" applyFill="1" applyBorder="1" applyAlignment="1" applyProtection="1">
      <alignment horizontal="justify" vertical="top" wrapText="1"/>
      <protection/>
    </xf>
    <xf numFmtId="2" fontId="30" fillId="0" borderId="0" xfId="198" applyNumberFormat="1" applyFont="1" applyAlignment="1">
      <alignment vertical="top"/>
      <protection/>
    </xf>
    <xf numFmtId="2" fontId="30" fillId="0" borderId="0" xfId="198" applyNumberFormat="1" applyFont="1" applyFill="1" applyAlignment="1" applyProtection="1">
      <alignment horizontal="right" vertical="top"/>
      <protection/>
    </xf>
    <xf numFmtId="0" fontId="30" fillId="0" borderId="0" xfId="201" applyFont="1" applyFill="1" applyAlignment="1" applyProtection="1">
      <alignment vertical="top"/>
      <protection/>
    </xf>
    <xf numFmtId="0" fontId="30" fillId="40" borderId="20" xfId="198" applyNumberFormat="1" applyFont="1" applyFill="1" applyBorder="1" applyAlignment="1" applyProtection="1">
      <alignment vertical="top"/>
      <protection/>
    </xf>
    <xf numFmtId="0" fontId="30" fillId="40" borderId="20" xfId="198" applyFont="1" applyFill="1" applyBorder="1" applyAlignment="1" applyProtection="1">
      <alignment horizontal="justify" vertical="top" wrapText="1"/>
      <protection/>
    </xf>
    <xf numFmtId="0" fontId="30" fillId="40" borderId="20" xfId="198" applyFont="1" applyFill="1" applyBorder="1" applyAlignment="1" applyProtection="1">
      <alignment horizontal="center" vertical="top"/>
      <protection/>
    </xf>
    <xf numFmtId="4" fontId="71" fillId="40" borderId="20" xfId="198" applyNumberFormat="1" applyFont="1" applyFill="1" applyBorder="1" applyAlignment="1" applyProtection="1">
      <alignment horizontal="right" vertical="top"/>
      <protection/>
    </xf>
    <xf numFmtId="4" fontId="30" fillId="40" borderId="20" xfId="198" applyNumberFormat="1" applyFont="1" applyFill="1" applyBorder="1" applyAlignment="1" applyProtection="1">
      <alignment horizontal="center" vertical="top"/>
      <protection locked="0"/>
    </xf>
    <xf numFmtId="4" fontId="30" fillId="40" borderId="20" xfId="198" applyNumberFormat="1" applyFont="1" applyFill="1" applyBorder="1" applyAlignment="1" applyProtection="1">
      <alignment horizontal="right" vertical="top"/>
      <protection/>
    </xf>
    <xf numFmtId="0" fontId="33" fillId="0" borderId="0" xfId="201" applyNumberFormat="1" applyFont="1" applyAlignment="1" applyProtection="1">
      <alignment vertical="top"/>
      <protection/>
    </xf>
    <xf numFmtId="0" fontId="30" fillId="0" borderId="0" xfId="201" applyFont="1" applyAlignment="1" applyProtection="1">
      <alignment horizontal="justify" vertical="top" wrapText="1"/>
      <protection/>
    </xf>
    <xf numFmtId="0" fontId="33" fillId="0" borderId="0" xfId="201" applyFont="1" applyAlignment="1" applyProtection="1">
      <alignment horizontal="center" vertical="top"/>
      <protection/>
    </xf>
    <xf numFmtId="4" fontId="73" fillId="0" borderId="0" xfId="201" applyNumberFormat="1" applyFont="1" applyAlignment="1" applyProtection="1">
      <alignment horizontal="right" vertical="top"/>
      <protection/>
    </xf>
    <xf numFmtId="4" fontId="33" fillId="0" borderId="0" xfId="201" applyNumberFormat="1" applyFont="1" applyAlignment="1" applyProtection="1">
      <alignment horizontal="center" vertical="top"/>
      <protection/>
    </xf>
    <xf numFmtId="4" fontId="33" fillId="0" borderId="0" xfId="201" applyNumberFormat="1" applyFont="1" applyAlignment="1" applyProtection="1">
      <alignment horizontal="right" vertical="top"/>
      <protection/>
    </xf>
    <xf numFmtId="0" fontId="30" fillId="0" borderId="0" xfId="201" applyFont="1" applyAlignment="1" applyProtection="1">
      <alignment vertical="top"/>
      <protection/>
    </xf>
    <xf numFmtId="4" fontId="30" fillId="0" borderId="0" xfId="198" applyNumberFormat="1" applyFont="1" applyFill="1" applyAlignment="1" applyProtection="1">
      <alignment vertical="top"/>
      <protection locked="0"/>
    </xf>
    <xf numFmtId="4" fontId="30" fillId="0" borderId="0" xfId="198" applyNumberFormat="1" applyFont="1" applyFill="1" applyAlignment="1" applyProtection="1">
      <alignment vertical="top"/>
      <protection/>
    </xf>
    <xf numFmtId="0" fontId="33" fillId="0" borderId="0" xfId="201" applyNumberFormat="1" applyFont="1" applyFill="1" applyAlignment="1" applyProtection="1">
      <alignment vertical="top"/>
      <protection/>
    </xf>
    <xf numFmtId="0" fontId="30" fillId="0" borderId="0" xfId="201" applyFont="1" applyFill="1" applyAlignment="1" applyProtection="1">
      <alignment horizontal="left" vertical="top" wrapText="1"/>
      <protection/>
    </xf>
    <xf numFmtId="0" fontId="30" fillId="0" borderId="0" xfId="201" applyFont="1" applyFill="1" applyAlignment="1" applyProtection="1">
      <alignment horizontal="center" vertical="top"/>
      <protection/>
    </xf>
    <xf numFmtId="4" fontId="30" fillId="0" borderId="0" xfId="201" applyNumberFormat="1" applyFont="1" applyFill="1" applyAlignment="1" applyProtection="1">
      <alignment horizontal="right" vertical="top"/>
      <protection/>
    </xf>
    <xf numFmtId="4" fontId="33" fillId="0" borderId="0" xfId="201" applyNumberFormat="1" applyFont="1" applyFill="1" applyAlignment="1" applyProtection="1">
      <alignment horizontal="center" vertical="top"/>
      <protection locked="0"/>
    </xf>
    <xf numFmtId="4" fontId="33" fillId="0" borderId="0" xfId="201" applyNumberFormat="1" applyFont="1" applyFill="1" applyAlignment="1" applyProtection="1">
      <alignment horizontal="right" vertical="top"/>
      <protection/>
    </xf>
    <xf numFmtId="165" fontId="33" fillId="0" borderId="0" xfId="201" applyNumberFormat="1" applyFont="1" applyFill="1" applyAlignment="1" applyProtection="1">
      <alignment horizontal="center" vertical="top"/>
      <protection locked="0"/>
    </xf>
    <xf numFmtId="0" fontId="30" fillId="0" borderId="0" xfId="201" applyFont="1" applyAlignment="1" applyProtection="1">
      <alignment horizontal="center" vertical="top"/>
      <protection/>
    </xf>
    <xf numFmtId="4" fontId="33" fillId="0" borderId="0" xfId="201" applyNumberFormat="1" applyFont="1" applyAlignment="1" applyProtection="1">
      <alignment horizontal="center" vertical="top"/>
      <protection locked="0"/>
    </xf>
    <xf numFmtId="4" fontId="71" fillId="0" borderId="0" xfId="201" applyNumberFormat="1" applyFont="1" applyFill="1" applyAlignment="1" applyProtection="1">
      <alignment horizontal="right" vertical="top"/>
      <protection/>
    </xf>
    <xf numFmtId="4" fontId="30" fillId="0" borderId="0" xfId="201" applyNumberFormat="1" applyFont="1" applyFill="1" applyAlignment="1" applyProtection="1">
      <alignment horizontal="right" vertical="top"/>
      <protection locked="0"/>
    </xf>
    <xf numFmtId="0" fontId="71" fillId="0" borderId="0" xfId="201" applyFont="1" applyAlignment="1" applyProtection="1">
      <alignment vertical="top"/>
      <protection/>
    </xf>
    <xf numFmtId="0" fontId="30" fillId="0" borderId="0" xfId="201" applyFont="1" applyAlignment="1" applyProtection="1">
      <alignment horizontal="right" vertical="top"/>
      <protection/>
    </xf>
    <xf numFmtId="4" fontId="30" fillId="0" borderId="0" xfId="198" applyNumberFormat="1" applyFont="1" applyFill="1" applyAlignment="1" applyProtection="1">
      <alignment horizontal="center" vertical="top"/>
      <protection locked="0"/>
    </xf>
    <xf numFmtId="4" fontId="30" fillId="0" borderId="0" xfId="201" applyNumberFormat="1" applyFont="1" applyFill="1" applyAlignment="1" applyProtection="1">
      <alignment horizontal="center" vertical="top"/>
      <protection locked="0"/>
    </xf>
    <xf numFmtId="0" fontId="30" fillId="0" borderId="0" xfId="201" applyFont="1" applyAlignment="1" applyProtection="1">
      <alignment horizontal="justify" vertical="top"/>
      <protection/>
    </xf>
    <xf numFmtId="0" fontId="30" fillId="0" borderId="0" xfId="0" applyFont="1" applyAlignment="1">
      <alignment/>
    </xf>
    <xf numFmtId="3" fontId="30" fillId="0" borderId="0" xfId="0" applyNumberFormat="1" applyFont="1" applyAlignment="1">
      <alignment/>
    </xf>
    <xf numFmtId="0" fontId="30" fillId="0" borderId="0" xfId="198" applyFont="1" applyFill="1" applyAlignment="1" applyProtection="1">
      <alignment horizontal="left" vertical="top"/>
      <protection/>
    </xf>
    <xf numFmtId="18" fontId="30" fillId="0" borderId="0" xfId="0" applyNumberFormat="1" applyFont="1" applyAlignment="1">
      <alignment/>
    </xf>
    <xf numFmtId="166" fontId="30" fillId="0" borderId="0" xfId="214" applyFont="1" applyFill="1" applyBorder="1" applyAlignment="1">
      <alignment horizontal="justify" vertical="top"/>
      <protection/>
    </xf>
    <xf numFmtId="4" fontId="30" fillId="0" borderId="0" xfId="214" applyNumberFormat="1" applyFont="1" applyFill="1" applyAlignment="1">
      <alignment horizontal="center" vertical="top"/>
      <protection/>
    </xf>
    <xf numFmtId="4" fontId="30" fillId="0" borderId="0" xfId="214" applyNumberFormat="1" applyFont="1" applyFill="1" applyAlignment="1">
      <alignment horizontal="right" vertical="top"/>
      <protection/>
    </xf>
    <xf numFmtId="49" fontId="30" fillId="0" borderId="0" xfId="214" applyNumberFormat="1" applyFont="1" applyFill="1" applyAlignment="1" applyProtection="1">
      <alignment horizontal="center" vertical="top"/>
      <protection/>
    </xf>
    <xf numFmtId="166" fontId="30" fillId="0" borderId="0" xfId="214" applyFont="1" applyFill="1" applyBorder="1" applyAlignment="1" applyProtection="1">
      <alignment horizontal="left" vertical="top" wrapText="1"/>
      <protection locked="0"/>
    </xf>
    <xf numFmtId="166" fontId="30" fillId="0" borderId="0" xfId="214" applyFont="1" applyFill="1" applyBorder="1" applyAlignment="1" applyProtection="1">
      <alignment horizontal="center"/>
      <protection/>
    </xf>
    <xf numFmtId="4" fontId="30" fillId="0" borderId="0" xfId="214" applyNumberFormat="1" applyFont="1" applyFill="1" applyBorder="1" applyAlignment="1" applyProtection="1">
      <alignment horizontal="center"/>
      <protection/>
    </xf>
    <xf numFmtId="166" fontId="71" fillId="0" borderId="0" xfId="214" applyFont="1" applyFill="1" applyBorder="1" applyAlignment="1" applyProtection="1">
      <alignment horizontal="center"/>
      <protection/>
    </xf>
    <xf numFmtId="164" fontId="71" fillId="0" borderId="0" xfId="214" applyNumberFormat="1" applyFont="1" applyFill="1" applyBorder="1" applyAlignment="1" applyProtection="1">
      <alignment horizontal="right"/>
      <protection/>
    </xf>
    <xf numFmtId="49" fontId="30" fillId="0" borderId="0" xfId="214" applyNumberFormat="1" applyFont="1" applyFill="1" applyBorder="1" applyAlignment="1" applyProtection="1">
      <alignment horizontal="center" vertical="top"/>
      <protection/>
    </xf>
    <xf numFmtId="166" fontId="30" fillId="0" borderId="0" xfId="214" applyFont="1" applyFill="1" applyBorder="1" applyAlignment="1" applyProtection="1">
      <alignment/>
      <protection/>
    </xf>
    <xf numFmtId="4" fontId="71" fillId="0" borderId="0" xfId="214" applyNumberFormat="1" applyFont="1" applyFill="1" applyBorder="1" applyAlignment="1" applyProtection="1">
      <alignment horizontal="center"/>
      <protection/>
    </xf>
    <xf numFmtId="49" fontId="30" fillId="0" borderId="0" xfId="214" applyNumberFormat="1" applyFont="1" applyFill="1" applyBorder="1" applyAlignment="1" applyProtection="1">
      <alignment horizontal="left" vertical="top"/>
      <protection locked="0"/>
    </xf>
    <xf numFmtId="0" fontId="33" fillId="0" borderId="0" xfId="201" applyNumberFormat="1" applyFont="1" applyBorder="1" applyAlignment="1" applyProtection="1">
      <alignment vertical="top"/>
      <protection/>
    </xf>
    <xf numFmtId="0" fontId="30" fillId="0" borderId="0" xfId="201" applyFont="1" applyFill="1" applyBorder="1" applyAlignment="1" applyProtection="1">
      <alignment vertical="center" wrapText="1"/>
      <protection locked="0"/>
    </xf>
    <xf numFmtId="0" fontId="30" fillId="0" borderId="0" xfId="201" applyFont="1" applyFill="1" applyBorder="1" applyAlignment="1" applyProtection="1">
      <alignment horizontal="center" vertical="top"/>
      <protection/>
    </xf>
    <xf numFmtId="4" fontId="71" fillId="0" borderId="0" xfId="201" applyNumberFormat="1" applyFont="1" applyFill="1" applyBorder="1" applyAlignment="1" applyProtection="1">
      <alignment horizontal="right" vertical="top"/>
      <protection/>
    </xf>
    <xf numFmtId="4" fontId="30" fillId="0" borderId="0" xfId="201" applyNumberFormat="1" applyFont="1" applyFill="1" applyBorder="1" applyAlignment="1" applyProtection="1">
      <alignment horizontal="center" vertical="top"/>
      <protection locked="0"/>
    </xf>
    <xf numFmtId="4" fontId="30" fillId="0" borderId="0" xfId="201" applyNumberFormat="1" applyFont="1" applyFill="1" applyBorder="1" applyAlignment="1" applyProtection="1">
      <alignment horizontal="right" vertical="top"/>
      <protection/>
    </xf>
    <xf numFmtId="0" fontId="33" fillId="0" borderId="0" xfId="201" applyNumberFormat="1" applyFont="1" applyBorder="1" applyAlignment="1" applyProtection="1">
      <alignment horizontal="center" vertical="center" wrapText="1"/>
      <protection/>
    </xf>
    <xf numFmtId="49" fontId="33" fillId="0" borderId="0" xfId="201" applyNumberFormat="1" applyFont="1" applyBorder="1" applyAlignment="1" applyProtection="1">
      <alignment horizontal="center" vertical="center" wrapText="1"/>
      <protection/>
    </xf>
    <xf numFmtId="49" fontId="73" fillId="0" borderId="0" xfId="201" applyNumberFormat="1" applyFont="1" applyBorder="1" applyAlignment="1" applyProtection="1">
      <alignment horizontal="right" vertical="center" wrapText="1"/>
      <protection/>
    </xf>
    <xf numFmtId="49" fontId="33" fillId="0" borderId="0" xfId="201" applyNumberFormat="1" applyFont="1" applyBorder="1" applyAlignment="1" applyProtection="1">
      <alignment horizontal="right" vertical="center" wrapText="1"/>
      <protection/>
    </xf>
    <xf numFmtId="0" fontId="30" fillId="0" borderId="0" xfId="198" applyNumberFormat="1" applyFont="1" applyFill="1" applyBorder="1" applyAlignment="1" applyProtection="1">
      <alignment vertical="top"/>
      <protection/>
    </xf>
    <xf numFmtId="0" fontId="30" fillId="0" borderId="0" xfId="198" applyFont="1" applyFill="1" applyBorder="1" applyAlignment="1" applyProtection="1">
      <alignment horizontal="justify" vertical="top" wrapText="1"/>
      <protection/>
    </xf>
    <xf numFmtId="0" fontId="30" fillId="0" borderId="0" xfId="198" applyFont="1" applyFill="1" applyBorder="1" applyAlignment="1" applyProtection="1">
      <alignment horizontal="center" vertical="top"/>
      <protection/>
    </xf>
    <xf numFmtId="4" fontId="30" fillId="0" borderId="0" xfId="198" applyNumberFormat="1" applyFont="1" applyFill="1" applyBorder="1" applyAlignment="1" applyProtection="1">
      <alignment vertical="top"/>
      <protection locked="0"/>
    </xf>
    <xf numFmtId="4" fontId="30" fillId="0" borderId="0" xfId="198" applyNumberFormat="1" applyFont="1" applyFill="1" applyBorder="1" applyAlignment="1" applyProtection="1">
      <alignment vertical="top"/>
      <protection/>
    </xf>
    <xf numFmtId="0" fontId="30" fillId="0" borderId="0" xfId="201" applyNumberFormat="1" applyFont="1" applyBorder="1" applyAlignment="1" applyProtection="1">
      <alignment vertical="top" wrapText="1"/>
      <protection locked="0"/>
    </xf>
    <xf numFmtId="4" fontId="30" fillId="0" borderId="0" xfId="198" applyNumberFormat="1" applyFont="1" applyFill="1" applyBorder="1" applyAlignment="1" applyProtection="1">
      <alignment horizontal="right" vertical="top"/>
      <protection/>
    </xf>
    <xf numFmtId="4" fontId="71" fillId="0" borderId="0" xfId="198" applyNumberFormat="1" applyFont="1" applyFill="1" applyAlignment="1" applyProtection="1">
      <alignment vertical="top"/>
      <protection/>
    </xf>
    <xf numFmtId="0" fontId="30" fillId="0" borderId="0" xfId="233" applyFont="1" applyFill="1" applyBorder="1" applyAlignment="1">
      <alignment vertical="top" wrapText="1"/>
      <protection/>
    </xf>
    <xf numFmtId="0" fontId="30" fillId="0" borderId="0" xfId="201" applyNumberFormat="1" applyFont="1" applyFill="1" applyBorder="1" applyAlignment="1" applyProtection="1">
      <alignment vertical="top" wrapText="1"/>
      <protection locked="0"/>
    </xf>
    <xf numFmtId="4" fontId="30" fillId="0" borderId="0" xfId="198" applyNumberFormat="1" applyFont="1" applyFill="1" applyBorder="1" applyAlignment="1" applyProtection="1">
      <alignment horizontal="center" vertical="top"/>
      <protection locked="0"/>
    </xf>
    <xf numFmtId="4" fontId="73" fillId="0" borderId="0" xfId="201" applyNumberFormat="1" applyFont="1" applyFill="1" applyAlignment="1" applyProtection="1">
      <alignment horizontal="right" vertical="top"/>
      <protection/>
    </xf>
    <xf numFmtId="4" fontId="30" fillId="0" borderId="0" xfId="198" applyNumberFormat="1" applyFont="1" applyFill="1" applyBorder="1" applyAlignment="1" applyProtection="1">
      <alignment horizontal="center"/>
      <protection locked="0"/>
    </xf>
    <xf numFmtId="164" fontId="30" fillId="0" borderId="0" xfId="198" applyNumberFormat="1" applyFont="1" applyFill="1" applyBorder="1" applyAlignment="1" applyProtection="1">
      <alignment horizontal="right"/>
      <protection locked="0"/>
    </xf>
    <xf numFmtId="0" fontId="30" fillId="0" borderId="0" xfId="198" applyNumberFormat="1" applyFont="1" applyFill="1" applyBorder="1" applyAlignment="1" applyProtection="1">
      <alignment horizontal="center" vertical="top"/>
      <protection locked="0"/>
    </xf>
    <xf numFmtId="0" fontId="30" fillId="0" borderId="0" xfId="198" applyFont="1" applyFill="1" applyBorder="1" applyAlignment="1" applyProtection="1">
      <alignment horizontal="center"/>
      <protection locked="0"/>
    </xf>
    <xf numFmtId="4" fontId="71" fillId="0" borderId="0" xfId="198" applyNumberFormat="1" applyFont="1" applyFill="1" applyBorder="1" applyAlignment="1" applyProtection="1">
      <alignment horizontal="right" vertical="top"/>
      <protection locked="0"/>
    </xf>
    <xf numFmtId="0" fontId="30" fillId="0" borderId="0" xfId="201" applyNumberFormat="1" applyFont="1" applyFill="1" applyBorder="1" applyAlignment="1" applyProtection="1">
      <alignment vertical="top"/>
      <protection locked="0"/>
    </xf>
    <xf numFmtId="0" fontId="30" fillId="0" borderId="0" xfId="201" applyNumberFormat="1" applyFont="1" applyFill="1" applyAlignment="1" applyProtection="1">
      <alignment vertical="top" wrapText="1"/>
      <protection locked="0"/>
    </xf>
    <xf numFmtId="0" fontId="30" fillId="0" borderId="0" xfId="198" applyNumberFormat="1" applyFont="1" applyFill="1" applyBorder="1" applyAlignment="1">
      <alignment vertical="top"/>
      <protection/>
    </xf>
    <xf numFmtId="0" fontId="30" fillId="0" borderId="0" xfId="198" applyFont="1" applyFill="1" applyBorder="1" applyAlignment="1">
      <alignment vertical="center"/>
      <protection/>
    </xf>
    <xf numFmtId="0" fontId="30" fillId="0" borderId="0" xfId="198" applyFont="1" applyFill="1" applyBorder="1" applyAlignment="1">
      <alignment horizontal="center" vertical="center"/>
      <protection/>
    </xf>
    <xf numFmtId="2" fontId="30" fillId="0" borderId="0" xfId="198" applyNumberFormat="1" applyFont="1" applyFill="1" applyBorder="1" applyAlignment="1">
      <alignment horizontal="right" vertical="center"/>
      <protection/>
    </xf>
    <xf numFmtId="4" fontId="30" fillId="0" borderId="0" xfId="198" applyNumberFormat="1" applyFont="1" applyFill="1" applyBorder="1" applyAlignment="1">
      <alignment horizontal="right" vertical="center"/>
      <protection/>
    </xf>
    <xf numFmtId="0" fontId="30" fillId="0" borderId="0" xfId="198" applyNumberFormat="1" applyFont="1" applyFill="1" applyBorder="1" applyAlignment="1">
      <alignment horizontal="left" vertical="top" wrapText="1"/>
      <protection/>
    </xf>
    <xf numFmtId="0" fontId="30" fillId="0" borderId="0" xfId="198" applyFont="1" applyFill="1" applyBorder="1" applyAlignment="1" quotePrefix="1">
      <alignment horizontal="left" vertical="top" wrapText="1"/>
      <protection/>
    </xf>
    <xf numFmtId="0" fontId="30" fillId="0" borderId="0" xfId="198" applyFont="1" applyFill="1" applyBorder="1" applyAlignment="1">
      <alignment horizontal="center"/>
      <protection/>
    </xf>
    <xf numFmtId="43" fontId="30" fillId="0" borderId="0" xfId="324" applyFont="1" applyFill="1" applyBorder="1" applyAlignment="1">
      <alignment horizontal="right" wrapText="1"/>
    </xf>
    <xf numFmtId="4" fontId="30" fillId="0" borderId="0" xfId="198" applyNumberFormat="1" applyFont="1" applyFill="1" applyBorder="1" applyAlignment="1">
      <alignment horizontal="center" wrapText="1"/>
      <protection/>
    </xf>
    <xf numFmtId="4" fontId="30" fillId="0" borderId="0" xfId="198" applyNumberFormat="1" applyFont="1" applyFill="1" applyBorder="1" applyAlignment="1">
      <alignment horizontal="right" wrapText="1"/>
      <protection/>
    </xf>
    <xf numFmtId="0" fontId="30" fillId="0" borderId="0" xfId="198" applyNumberFormat="1" applyFont="1" applyFill="1" applyBorder="1" applyAlignment="1">
      <alignment horizontal="center" vertical="top" wrapText="1"/>
      <protection/>
    </xf>
    <xf numFmtId="0" fontId="30" fillId="0" borderId="0" xfId="198" applyFont="1" applyFill="1" applyBorder="1" applyAlignment="1">
      <alignment horizontal="left" vertical="top" wrapText="1"/>
      <protection/>
    </xf>
    <xf numFmtId="0" fontId="30" fillId="0" borderId="0" xfId="198" applyFont="1" applyFill="1" applyBorder="1" applyAlignment="1">
      <alignment horizontal="center" vertical="top" wrapText="1"/>
      <protection/>
    </xf>
    <xf numFmtId="0" fontId="30" fillId="0" borderId="0" xfId="198" applyNumberFormat="1" applyFont="1" applyFill="1">
      <alignment vertical="top" wrapText="1"/>
      <protection/>
    </xf>
    <xf numFmtId="0" fontId="30" fillId="0" borderId="0" xfId="0" applyFont="1" applyFill="1" applyAlignment="1">
      <alignment horizontal="justify" vertical="top"/>
    </xf>
    <xf numFmtId="0" fontId="30" fillId="0" borderId="0" xfId="198" applyFont="1" applyFill="1" applyBorder="1" applyAlignment="1" quotePrefix="1">
      <alignment horizontal="center" vertical="center"/>
      <protection/>
    </xf>
    <xf numFmtId="4" fontId="30" fillId="0" borderId="0" xfId="198" applyNumberFormat="1" applyFont="1" applyFill="1" applyBorder="1" applyAlignment="1">
      <alignment vertical="center" wrapText="1"/>
      <protection/>
    </xf>
    <xf numFmtId="4" fontId="30" fillId="0" borderId="0" xfId="198" applyNumberFormat="1" applyFont="1" applyFill="1" applyBorder="1" applyAlignment="1" applyProtection="1">
      <alignment horizontal="center" vertical="center"/>
      <protection/>
    </xf>
    <xf numFmtId="4" fontId="30" fillId="0" borderId="0" xfId="198" applyNumberFormat="1" applyFont="1" applyFill="1" applyBorder="1" applyAlignment="1" applyProtection="1">
      <alignment horizontal="right" vertical="center"/>
      <protection/>
    </xf>
    <xf numFmtId="0" fontId="30" fillId="0" borderId="0" xfId="201" applyNumberFormat="1" applyFont="1" applyFill="1" applyBorder="1" applyAlignment="1" applyProtection="1">
      <alignment vertical="top"/>
      <protection/>
    </xf>
    <xf numFmtId="4" fontId="71" fillId="0" borderId="0" xfId="201" applyNumberFormat="1" applyFont="1" applyFill="1" applyBorder="1" applyAlignment="1" applyProtection="1">
      <alignment vertical="top"/>
      <protection/>
    </xf>
    <xf numFmtId="4" fontId="30" fillId="0" borderId="0" xfId="201" applyNumberFormat="1" applyFont="1" applyFill="1" applyBorder="1" applyAlignment="1" applyProtection="1">
      <alignment vertical="top"/>
      <protection/>
    </xf>
    <xf numFmtId="168" fontId="30" fillId="0" borderId="0" xfId="201" applyNumberFormat="1" applyFont="1" applyFill="1" applyBorder="1" applyAlignment="1" applyProtection="1" quotePrefix="1">
      <alignment horizontal="left" vertical="top"/>
      <protection/>
    </xf>
    <xf numFmtId="0" fontId="30" fillId="0" borderId="0" xfId="201" applyFont="1" applyFill="1" applyBorder="1" applyAlignment="1">
      <alignment horizontal="justify" vertical="top" wrapText="1"/>
      <protection/>
    </xf>
    <xf numFmtId="0" fontId="30" fillId="0" borderId="0" xfId="201" applyFont="1" applyFill="1" applyBorder="1" applyAlignment="1">
      <alignment horizontal="center" vertical="center"/>
      <protection/>
    </xf>
    <xf numFmtId="2" fontId="30" fillId="0" borderId="0" xfId="201" applyNumberFormat="1" applyFont="1" applyFill="1" applyBorder="1" applyAlignment="1">
      <alignment horizontal="right" vertical="center"/>
      <protection/>
    </xf>
    <xf numFmtId="4" fontId="30" fillId="0" borderId="0" xfId="201" applyNumberFormat="1" applyFont="1" applyFill="1" applyBorder="1" applyAlignment="1">
      <alignment horizontal="center" vertical="center"/>
      <protection/>
    </xf>
    <xf numFmtId="4" fontId="30" fillId="0" borderId="0" xfId="201" applyNumberFormat="1" applyFont="1" applyFill="1" applyBorder="1" applyAlignment="1">
      <alignment horizontal="right" vertical="center"/>
      <protection/>
    </xf>
    <xf numFmtId="0" fontId="33" fillId="0" borderId="0" xfId="201" applyFont="1" applyFill="1" applyAlignment="1" applyProtection="1">
      <alignment horizontal="center" vertical="top"/>
      <protection/>
    </xf>
    <xf numFmtId="0" fontId="30" fillId="0" borderId="23" xfId="201" applyFont="1" applyFill="1" applyBorder="1" applyAlignment="1" applyProtection="1">
      <alignment horizontal="justify" vertical="top" wrapText="1"/>
      <protection/>
    </xf>
    <xf numFmtId="0" fontId="30" fillId="0" borderId="20" xfId="198" applyNumberFormat="1" applyFont="1" applyFill="1" applyBorder="1" applyAlignment="1" applyProtection="1">
      <alignment vertical="top"/>
      <protection/>
    </xf>
    <xf numFmtId="0" fontId="30" fillId="0" borderId="20" xfId="198" applyNumberFormat="1" applyFont="1" applyFill="1" applyBorder="1" applyAlignment="1" applyProtection="1">
      <alignment horizontal="justify" vertical="top" wrapText="1"/>
      <protection/>
    </xf>
    <xf numFmtId="0" fontId="30" fillId="0" borderId="20" xfId="198" applyNumberFormat="1" applyFont="1" applyFill="1" applyBorder="1" applyAlignment="1" applyProtection="1">
      <alignment horizontal="center" vertical="top"/>
      <protection/>
    </xf>
    <xf numFmtId="0" fontId="71" fillId="0" borderId="20" xfId="198" applyNumberFormat="1" applyFont="1" applyFill="1" applyBorder="1" applyAlignment="1" applyProtection="1">
      <alignment horizontal="right" vertical="top"/>
      <protection/>
    </xf>
    <xf numFmtId="0" fontId="30" fillId="0" borderId="20" xfId="198" applyNumberFormat="1" applyFont="1" applyFill="1" applyBorder="1" applyAlignment="1" applyProtection="1">
      <alignment horizontal="center" vertical="top"/>
      <protection locked="0"/>
    </xf>
    <xf numFmtId="4" fontId="30" fillId="0" borderId="20" xfId="198" applyNumberFormat="1" applyFont="1" applyFill="1" applyBorder="1" applyAlignment="1" applyProtection="1">
      <alignment horizontal="right" vertical="top"/>
      <protection/>
    </xf>
    <xf numFmtId="0" fontId="71" fillId="0" borderId="20" xfId="198" applyNumberFormat="1" applyFont="1" applyFill="1" applyBorder="1" applyAlignment="1" applyProtection="1">
      <alignment vertical="top"/>
      <protection/>
    </xf>
    <xf numFmtId="49" fontId="30" fillId="0" borderId="20" xfId="198" applyNumberFormat="1" applyFont="1" applyFill="1" applyBorder="1" applyAlignment="1" applyProtection="1">
      <alignment vertical="top"/>
      <protection/>
    </xf>
    <xf numFmtId="49" fontId="33" fillId="0" borderId="0" xfId="198" applyNumberFormat="1" applyFont="1" applyFill="1" applyAlignment="1" applyProtection="1">
      <alignment vertical="top"/>
      <protection/>
    </xf>
    <xf numFmtId="0" fontId="33" fillId="0" borderId="0" xfId="198" applyFont="1" applyFill="1" applyAlignment="1" applyProtection="1">
      <alignment horizontal="center" vertical="top"/>
      <protection/>
    </xf>
    <xf numFmtId="4" fontId="73" fillId="0" borderId="0" xfId="198" applyNumberFormat="1" applyFont="1" applyFill="1" applyAlignment="1" applyProtection="1">
      <alignment horizontal="right" vertical="top"/>
      <protection/>
    </xf>
    <xf numFmtId="4" fontId="33" fillId="0" borderId="0" xfId="198" applyNumberFormat="1" applyFont="1" applyFill="1" applyAlignment="1" applyProtection="1">
      <alignment horizontal="center" vertical="top"/>
      <protection/>
    </xf>
    <xf numFmtId="4" fontId="33" fillId="0" borderId="0" xfId="198" applyNumberFormat="1" applyFont="1" applyFill="1" applyAlignment="1" applyProtection="1">
      <alignment horizontal="right" vertical="top"/>
      <protection/>
    </xf>
    <xf numFmtId="0" fontId="33" fillId="4" borderId="20" xfId="198" applyNumberFormat="1" applyFont="1" applyFill="1" applyBorder="1" applyAlignment="1" applyProtection="1">
      <alignment vertical="top"/>
      <protection/>
    </xf>
    <xf numFmtId="0" fontId="33" fillId="4" borderId="20" xfId="198" applyFont="1" applyFill="1" applyBorder="1" applyAlignment="1" applyProtection="1">
      <alignment horizontal="justify" vertical="top" wrapText="1"/>
      <protection/>
    </xf>
    <xf numFmtId="0" fontId="33" fillId="4" borderId="20" xfId="198" applyFont="1" applyFill="1" applyBorder="1" applyAlignment="1" applyProtection="1">
      <alignment horizontal="center" vertical="top"/>
      <protection/>
    </xf>
    <xf numFmtId="4" fontId="73" fillId="4" borderId="20" xfId="198" applyNumberFormat="1" applyFont="1" applyFill="1" applyBorder="1" applyAlignment="1" applyProtection="1">
      <alignment horizontal="right" vertical="top"/>
      <protection/>
    </xf>
    <xf numFmtId="4" fontId="33" fillId="4" borderId="20" xfId="198" applyNumberFormat="1" applyFont="1" applyFill="1" applyBorder="1" applyAlignment="1" applyProtection="1">
      <alignment horizontal="center" vertical="top"/>
      <protection locked="0"/>
    </xf>
    <xf numFmtId="4" fontId="33" fillId="4" borderId="20" xfId="198" applyNumberFormat="1" applyFont="1" applyFill="1" applyBorder="1" applyAlignment="1" applyProtection="1">
      <alignment horizontal="right" vertical="top"/>
      <protection/>
    </xf>
    <xf numFmtId="0" fontId="33" fillId="4" borderId="0" xfId="198" applyFont="1" applyFill="1" applyAlignment="1" applyProtection="1">
      <alignment vertical="top"/>
      <protection/>
    </xf>
    <xf numFmtId="0" fontId="33" fillId="40" borderId="20" xfId="198" applyNumberFormat="1" applyFont="1" applyFill="1" applyBorder="1" applyAlignment="1" applyProtection="1">
      <alignment vertical="top"/>
      <protection/>
    </xf>
    <xf numFmtId="0" fontId="33" fillId="40" borderId="20" xfId="198" applyFont="1" applyFill="1" applyBorder="1" applyAlignment="1" applyProtection="1">
      <alignment horizontal="justify" vertical="top" wrapText="1"/>
      <protection/>
    </xf>
    <xf numFmtId="0" fontId="33" fillId="40" borderId="20" xfId="198" applyFont="1" applyFill="1" applyBorder="1" applyAlignment="1" applyProtection="1">
      <alignment horizontal="center" vertical="top"/>
      <protection/>
    </xf>
    <xf numFmtId="4" fontId="73" fillId="40" borderId="20" xfId="198" applyNumberFormat="1" applyFont="1" applyFill="1" applyBorder="1" applyAlignment="1" applyProtection="1">
      <alignment horizontal="right" vertical="top"/>
      <protection/>
    </xf>
    <xf numFmtId="4" fontId="33" fillId="40" borderId="20" xfId="198" applyNumberFormat="1" applyFont="1" applyFill="1" applyBorder="1" applyAlignment="1" applyProtection="1">
      <alignment horizontal="center" vertical="top"/>
      <protection locked="0"/>
    </xf>
    <xf numFmtId="4" fontId="33" fillId="40" borderId="20" xfId="198" applyNumberFormat="1" applyFont="1" applyFill="1" applyBorder="1" applyAlignment="1" applyProtection="1">
      <alignment horizontal="right" vertical="top"/>
      <protection/>
    </xf>
    <xf numFmtId="0" fontId="33" fillId="40" borderId="0" xfId="198" applyFont="1" applyFill="1" applyAlignment="1" applyProtection="1">
      <alignment vertical="top"/>
      <protection/>
    </xf>
    <xf numFmtId="0" fontId="33" fillId="40" borderId="20" xfId="198" applyNumberFormat="1" applyFont="1" applyFill="1" applyBorder="1" applyAlignment="1" applyProtection="1">
      <alignment horizontal="left" vertical="top"/>
      <protection/>
    </xf>
    <xf numFmtId="0" fontId="33" fillId="40" borderId="20" xfId="198" applyFont="1" applyFill="1" applyBorder="1" applyAlignment="1" applyProtection="1">
      <alignment horizontal="center"/>
      <protection/>
    </xf>
    <xf numFmtId="4" fontId="73" fillId="40" borderId="20" xfId="198" applyNumberFormat="1" applyFont="1" applyFill="1" applyBorder="1" applyAlignment="1" applyProtection="1">
      <alignment horizontal="right"/>
      <protection/>
    </xf>
    <xf numFmtId="4" fontId="33" fillId="40" borderId="20" xfId="198" applyNumberFormat="1" applyFont="1" applyFill="1" applyBorder="1" applyAlignment="1" applyProtection="1">
      <alignment horizontal="center"/>
      <protection locked="0"/>
    </xf>
    <xf numFmtId="4" fontId="33" fillId="40" borderId="20" xfId="198" applyNumberFormat="1" applyFont="1" applyFill="1" applyBorder="1" applyAlignment="1" applyProtection="1">
      <alignment horizontal="right"/>
      <protection/>
    </xf>
    <xf numFmtId="0" fontId="33" fillId="0" borderId="0" xfId="198" applyFont="1" applyFill="1" applyAlignment="1" applyProtection="1">
      <alignment vertical="top"/>
      <protection/>
    </xf>
    <xf numFmtId="4" fontId="73" fillId="4" borderId="20" xfId="198" applyNumberFormat="1" applyFont="1" applyFill="1" applyBorder="1" applyAlignment="1" applyProtection="1">
      <alignment vertical="top"/>
      <protection/>
    </xf>
    <xf numFmtId="4" fontId="33" fillId="4" borderId="20" xfId="198" applyNumberFormat="1" applyFont="1" applyFill="1" applyBorder="1" applyAlignment="1" applyProtection="1">
      <alignment vertical="top"/>
      <protection/>
    </xf>
    <xf numFmtId="0" fontId="33" fillId="4" borderId="20" xfId="198" applyNumberFormat="1" applyFont="1" applyFill="1" applyBorder="1" applyAlignment="1" applyProtection="1">
      <alignment horizontal="left" vertical="top"/>
      <protection/>
    </xf>
    <xf numFmtId="0" fontId="33" fillId="4" borderId="20" xfId="198" applyFont="1" applyFill="1" applyBorder="1" applyAlignment="1" applyProtection="1">
      <alignment horizontal="center"/>
      <protection/>
    </xf>
    <xf numFmtId="4" fontId="73" fillId="4" borderId="20" xfId="198" applyNumberFormat="1" applyFont="1" applyFill="1" applyBorder="1" applyAlignment="1" applyProtection="1">
      <alignment horizontal="right"/>
      <protection/>
    </xf>
    <xf numFmtId="4" fontId="33" fillId="4" borderId="20" xfId="198" applyNumberFormat="1" applyFont="1" applyFill="1" applyBorder="1" applyAlignment="1" applyProtection="1">
      <alignment horizontal="center"/>
      <protection locked="0"/>
    </xf>
    <xf numFmtId="4" fontId="33" fillId="4" borderId="20" xfId="198" applyNumberFormat="1" applyFont="1" applyFill="1" applyBorder="1" applyAlignment="1" applyProtection="1">
      <alignment horizontal="right"/>
      <protection/>
    </xf>
    <xf numFmtId="4" fontId="73" fillId="40" borderId="20" xfId="198" applyNumberFormat="1" applyFont="1" applyFill="1" applyBorder="1" applyAlignment="1" applyProtection="1">
      <alignment vertical="top"/>
      <protection/>
    </xf>
    <xf numFmtId="4" fontId="33" fillId="40" borderId="20" xfId="198" applyNumberFormat="1" applyFont="1" applyFill="1" applyBorder="1" applyAlignment="1" applyProtection="1">
      <alignment vertical="top"/>
      <protection/>
    </xf>
    <xf numFmtId="49" fontId="33" fillId="17" borderId="20" xfId="198" applyNumberFormat="1" applyFont="1" applyFill="1" applyBorder="1" applyAlignment="1" applyProtection="1">
      <alignment vertical="top"/>
      <protection/>
    </xf>
    <xf numFmtId="49" fontId="33" fillId="17" borderId="20" xfId="198" applyNumberFormat="1" applyFont="1" applyFill="1" applyBorder="1" applyAlignment="1" applyProtection="1">
      <alignment horizontal="justify" vertical="top" wrapText="1"/>
      <protection/>
    </xf>
    <xf numFmtId="0" fontId="33" fillId="17" borderId="20" xfId="198" applyFont="1" applyFill="1" applyBorder="1" applyAlignment="1" applyProtection="1">
      <alignment horizontal="center" vertical="top"/>
      <protection/>
    </xf>
    <xf numFmtId="4" fontId="73" fillId="17" borderId="20" xfId="198" applyNumberFormat="1" applyFont="1" applyFill="1" applyBorder="1" applyAlignment="1" applyProtection="1">
      <alignment horizontal="right" vertical="top"/>
      <protection/>
    </xf>
    <xf numFmtId="4" fontId="33" fillId="17" borderId="20" xfId="198" applyNumberFormat="1" applyFont="1" applyFill="1" applyBorder="1" applyAlignment="1" applyProtection="1">
      <alignment horizontal="center" vertical="top"/>
      <protection locked="0"/>
    </xf>
    <xf numFmtId="4" fontId="33" fillId="17" borderId="20" xfId="198" applyNumberFormat="1" applyFont="1" applyFill="1" applyBorder="1" applyAlignment="1" applyProtection="1">
      <alignment horizontal="right" vertical="top"/>
      <protection/>
    </xf>
    <xf numFmtId="0" fontId="30" fillId="0" borderId="0" xfId="198" applyFont="1" applyFill="1" applyAlignment="1" applyProtection="1">
      <alignment horizontal="right" vertical="top"/>
      <protection/>
    </xf>
    <xf numFmtId="0" fontId="71" fillId="0" borderId="0" xfId="198" applyFont="1" applyFill="1" applyAlignment="1" applyProtection="1">
      <alignment vertical="top"/>
      <protection/>
    </xf>
    <xf numFmtId="0" fontId="30" fillId="0" borderId="0" xfId="0" applyFont="1" applyFill="1" applyBorder="1" applyAlignment="1">
      <alignment horizontal="left" vertical="center" wrapText="1"/>
    </xf>
    <xf numFmtId="0" fontId="30" fillId="0" borderId="20" xfId="0" applyFont="1" applyFill="1" applyBorder="1" applyAlignment="1">
      <alignment horizontal="left" vertical="center" wrapText="1"/>
    </xf>
    <xf numFmtId="0" fontId="33" fillId="0" borderId="0" xfId="0" applyFont="1" applyBorder="1" applyAlignment="1">
      <alignment vertical="top" wrapText="1"/>
    </xf>
    <xf numFmtId="0" fontId="30" fillId="0" borderId="0" xfId="0" applyFont="1" applyBorder="1" applyAlignment="1">
      <alignment horizontal="center"/>
    </xf>
    <xf numFmtId="4" fontId="30" fillId="0" borderId="0" xfId="0" applyNumberFormat="1" applyFont="1" applyFill="1" applyBorder="1" applyAlignment="1">
      <alignment horizontal="center"/>
    </xf>
    <xf numFmtId="166" fontId="30" fillId="0" borderId="0" xfId="0" applyNumberFormat="1" applyFont="1" applyBorder="1" applyAlignment="1">
      <alignment horizontal="right"/>
    </xf>
    <xf numFmtId="0" fontId="30" fillId="0" borderId="0" xfId="0" applyFont="1" applyBorder="1" applyAlignment="1">
      <alignment horizontal="justify" vertical="top" wrapText="1"/>
    </xf>
    <xf numFmtId="4" fontId="31" fillId="0" borderId="0" xfId="0" applyNumberFormat="1" applyFont="1" applyFill="1" applyBorder="1" applyAlignment="1">
      <alignment horizontal="center"/>
    </xf>
    <xf numFmtId="0" fontId="30" fillId="0" borderId="0" xfId="0" applyFont="1" applyBorder="1" applyAlignment="1">
      <alignment horizontal="justify" vertical="center" wrapText="1"/>
    </xf>
    <xf numFmtId="0" fontId="30" fillId="0" borderId="0" xfId="201" applyNumberFormat="1" applyFont="1" applyFill="1" applyAlignment="1" applyProtection="1">
      <alignment vertical="top"/>
      <protection/>
    </xf>
    <xf numFmtId="2" fontId="30" fillId="0" borderId="0" xfId="0" applyNumberFormat="1" applyFont="1" applyBorder="1" applyAlignment="1">
      <alignment horizontal="right"/>
    </xf>
    <xf numFmtId="14" fontId="33" fillId="0" borderId="0" xfId="0" applyNumberFormat="1" applyFont="1" applyBorder="1" applyAlignment="1">
      <alignment horizontal="left" vertical="center" wrapText="1"/>
    </xf>
    <xf numFmtId="0" fontId="30" fillId="0" borderId="0" xfId="0" applyFont="1" applyBorder="1" applyAlignment="1">
      <alignment horizontal="center" vertical="center"/>
    </xf>
    <xf numFmtId="4" fontId="30" fillId="0" borderId="0" xfId="0" applyNumberFormat="1" applyFont="1" applyFill="1" applyBorder="1" applyAlignment="1">
      <alignment horizontal="center" vertical="center"/>
    </xf>
    <xf numFmtId="169" fontId="30" fillId="0" borderId="0" xfId="0" applyNumberFormat="1" applyFont="1" applyBorder="1" applyAlignment="1">
      <alignment horizontal="right" vertical="center"/>
    </xf>
    <xf numFmtId="0" fontId="30" fillId="0" borderId="0" xfId="0" applyFont="1" applyBorder="1" applyAlignment="1">
      <alignment horizontal="left" vertical="center" wrapText="1"/>
    </xf>
    <xf numFmtId="49" fontId="30" fillId="56" borderId="19" xfId="202" applyNumberFormat="1" applyFont="1" applyFill="1" applyBorder="1" applyAlignment="1" applyProtection="1">
      <alignment horizontal="center" vertical="top"/>
      <protection/>
    </xf>
    <xf numFmtId="49" fontId="30" fillId="56" borderId="20" xfId="202" applyNumberFormat="1" applyFont="1" applyFill="1" applyBorder="1" applyAlignment="1" applyProtection="1">
      <alignment horizontal="center" vertical="top"/>
      <protection/>
    </xf>
    <xf numFmtId="49" fontId="30" fillId="56" borderId="21" xfId="202" applyNumberFormat="1" applyFont="1" applyFill="1" applyBorder="1" applyAlignment="1" applyProtection="1">
      <alignment horizontal="center" vertical="top"/>
      <protection/>
    </xf>
    <xf numFmtId="0" fontId="30" fillId="0" borderId="0" xfId="201" applyFont="1" applyAlignment="1" applyProtection="1">
      <alignment horizontal="left" vertical="center" wrapText="1"/>
      <protection/>
    </xf>
  </cellXfs>
  <cellStyles count="317">
    <cellStyle name="Normal" xfId="0"/>
    <cellStyle name="20% - Accent1 2" xfId="15"/>
    <cellStyle name="20% - Accent2 2" xfId="16"/>
    <cellStyle name="20% - Accent3 2" xfId="17"/>
    <cellStyle name="20% - Accent4 2" xfId="18"/>
    <cellStyle name="20% - Accent5 2" xfId="19"/>
    <cellStyle name="20% - Accent6 2" xfId="20"/>
    <cellStyle name="20% - Isticanje1" xfId="21"/>
    <cellStyle name="20% - Isticanje2" xfId="22"/>
    <cellStyle name="20% - Isticanje3" xfId="23"/>
    <cellStyle name="20% - Isticanje4" xfId="24"/>
    <cellStyle name="20% - Isticanje5" xfId="25"/>
    <cellStyle name="20% - Isticanje6" xfId="26"/>
    <cellStyle name="40% - Accent1 2" xfId="27"/>
    <cellStyle name="40% - Accent2 2" xfId="28"/>
    <cellStyle name="40% - Accent3 2" xfId="29"/>
    <cellStyle name="40% - Accent4 2" xfId="30"/>
    <cellStyle name="40% - Accent5 2" xfId="31"/>
    <cellStyle name="40% - Accent6 2" xfId="32"/>
    <cellStyle name="40% - Isticanje1" xfId="33"/>
    <cellStyle name="40% - Isticanje2" xfId="34"/>
    <cellStyle name="40% - Isticanje3" xfId="35"/>
    <cellStyle name="40% - Isticanje4" xfId="36"/>
    <cellStyle name="40% - Isticanje5" xfId="37"/>
    <cellStyle name="40% - Isticanje6" xfId="38"/>
    <cellStyle name="60% - Accent1 2" xfId="39"/>
    <cellStyle name="60% - Accent2 2" xfId="40"/>
    <cellStyle name="60% - Accent3 2" xfId="41"/>
    <cellStyle name="60% - Accent4 2" xfId="42"/>
    <cellStyle name="60% - Accent5 2" xfId="43"/>
    <cellStyle name="60% - Accent6 2" xfId="44"/>
    <cellStyle name="60% - Isticanje1" xfId="45"/>
    <cellStyle name="60% - Isticanje2" xfId="46"/>
    <cellStyle name="60% - Isticanje3" xfId="47"/>
    <cellStyle name="60% - Isticanje4" xfId="48"/>
    <cellStyle name="60% - Isticanje5" xfId="49"/>
    <cellStyle name="60% - Isticanje6" xfId="50"/>
    <cellStyle name="Accent1 2" xfId="51"/>
    <cellStyle name="Accent2 2" xfId="52"/>
    <cellStyle name="Accent3 2" xfId="53"/>
    <cellStyle name="Accent4 2" xfId="54"/>
    <cellStyle name="Accent5 2" xfId="55"/>
    <cellStyle name="Accent6 2" xfId="56"/>
    <cellStyle name="Bad 2" xfId="57"/>
    <cellStyle name="Bilješka" xfId="58"/>
    <cellStyle name="Calculation 2" xfId="59"/>
    <cellStyle name="Check Cell 2" xfId="60"/>
    <cellStyle name="Comma 2" xfId="61"/>
    <cellStyle name="Comma 2 2" xfId="62"/>
    <cellStyle name="Comma 2 2 2" xfId="63"/>
    <cellStyle name="Comma 2 2 2 2" xfId="64"/>
    <cellStyle name="Comma 2 2 3" xfId="65"/>
    <cellStyle name="Comma 2 2 3 2" xfId="66"/>
    <cellStyle name="Comma 2 2 4" xfId="67"/>
    <cellStyle name="Comma 2 3" xfId="68"/>
    <cellStyle name="Comma 2 3 2" xfId="69"/>
    <cellStyle name="Comma 2 3 2 2" xfId="70"/>
    <cellStyle name="Comma 2 3 3" xfId="71"/>
    <cellStyle name="Comma 2 4" xfId="72"/>
    <cellStyle name="Comma 2 4 2" xfId="73"/>
    <cellStyle name="Comma 2 5" xfId="74"/>
    <cellStyle name="Comma 2 5 2" xfId="75"/>
    <cellStyle name="Comma 2 6" xfId="76"/>
    <cellStyle name="Comma 3" xfId="77"/>
    <cellStyle name="Comma 3 2" xfId="78"/>
    <cellStyle name="Comma 3 2 2" xfId="79"/>
    <cellStyle name="Comma 3 2 2 2" xfId="80"/>
    <cellStyle name="Comma 3 2 2 2 2" xfId="81"/>
    <cellStyle name="Comma 3 2 2 3" xfId="82"/>
    <cellStyle name="Comma 3 2 2 3 2" xfId="83"/>
    <cellStyle name="Comma 3 2 2 4" xfId="84"/>
    <cellStyle name="Comma 3 2 3" xfId="85"/>
    <cellStyle name="Comma 3 2 3 2" xfId="86"/>
    <cellStyle name="Comma 3 2 3 2 2" xfId="87"/>
    <cellStyle name="Comma 3 2 3 3" xfId="88"/>
    <cellStyle name="Comma 3 2 4" xfId="89"/>
    <cellStyle name="Comma 3 2 4 2" xfId="90"/>
    <cellStyle name="Comma 3 2 5" xfId="91"/>
    <cellStyle name="Comma 3 3" xfId="92"/>
    <cellStyle name="Comma 3 3 2" xfId="93"/>
    <cellStyle name="Comma 3 3 2 2" xfId="94"/>
    <cellStyle name="Comma 3 3 3" xfId="95"/>
    <cellStyle name="Comma 3 3 3 2" xfId="96"/>
    <cellStyle name="Comma 3 3 4" xfId="97"/>
    <cellStyle name="Comma 3 4" xfId="98"/>
    <cellStyle name="Comma 3 4 2" xfId="99"/>
    <cellStyle name="Comma 3 5" xfId="100"/>
    <cellStyle name="Comma 3 5 2" xfId="101"/>
    <cellStyle name="Comma 3 6" xfId="102"/>
    <cellStyle name="Comma 3 6 2" xfId="103"/>
    <cellStyle name="Comma 3 7" xfId="104"/>
    <cellStyle name="Comma 4" xfId="105"/>
    <cellStyle name="Comma 4 2" xfId="106"/>
    <cellStyle name="Comma 4 2 2" xfId="107"/>
    <cellStyle name="Comma 4 2 2 2" xfId="108"/>
    <cellStyle name="Comma 4 2 2 2 2" xfId="109"/>
    <cellStyle name="Comma 4 2 2 3" xfId="110"/>
    <cellStyle name="Comma 4 2 3" xfId="111"/>
    <cellStyle name="Comma 4 2 3 2" xfId="112"/>
    <cellStyle name="Comma 4 2 3 2 2" xfId="113"/>
    <cellStyle name="Comma 4 2 3 2 2 2" xfId="114"/>
    <cellStyle name="Comma 4 2 3 2 2 2 2" xfId="115"/>
    <cellStyle name="Comma 4 2 3 2 2 3" xfId="116"/>
    <cellStyle name="Comma 4 2 3 2 3" xfId="117"/>
    <cellStyle name="Comma 4 2 3 2 3 2" xfId="118"/>
    <cellStyle name="Comma 4 2 3 2 4" xfId="119"/>
    <cellStyle name="Comma 4 2 3 3" xfId="120"/>
    <cellStyle name="Comma 4 2 3 3 2" xfId="121"/>
    <cellStyle name="Comma 4 2 3 4" xfId="122"/>
    <cellStyle name="Comma 4 2 4" xfId="123"/>
    <cellStyle name="Comma 4 2 4 2" xfId="124"/>
    <cellStyle name="Comma 4 2 5" xfId="125"/>
    <cellStyle name="Comma 4 2 5 2" xfId="126"/>
    <cellStyle name="Comma 4 2 6" xfId="127"/>
    <cellStyle name="Comma 4 3" xfId="128"/>
    <cellStyle name="Comma 4 3 2" xfId="129"/>
    <cellStyle name="Comma 4 3 2 2" xfId="130"/>
    <cellStyle name="Comma 4 3 3" xfId="131"/>
    <cellStyle name="Comma 4 4" xfId="132"/>
    <cellStyle name="Comma 4 4 2" xfId="133"/>
    <cellStyle name="Comma 4 4 2 2" xfId="134"/>
    <cellStyle name="Comma 4 4 3" xfId="135"/>
    <cellStyle name="Comma 4 5" xfId="136"/>
    <cellStyle name="Comma 4 5 2" xfId="137"/>
    <cellStyle name="Comma 4 6" xfId="138"/>
    <cellStyle name="Comma 4 6 2" xfId="139"/>
    <cellStyle name="Comma 4 7" xfId="140"/>
    <cellStyle name="Comma 5" xfId="141"/>
    <cellStyle name="Comma 5 2" xfId="142"/>
    <cellStyle name="Comma 5 2 2" xfId="143"/>
    <cellStyle name="Comma 5 3" xfId="144"/>
    <cellStyle name="Comma 6" xfId="145"/>
    <cellStyle name="Comma 6 2" xfId="146"/>
    <cellStyle name="Comma 6 2 2" xfId="147"/>
    <cellStyle name="Comma 6 3" xfId="148"/>
    <cellStyle name="Currency 2" xfId="149"/>
    <cellStyle name="Currency 2 2" xfId="150"/>
    <cellStyle name="Currency 2 2 2" xfId="151"/>
    <cellStyle name="Currency 2 3" xfId="152"/>
    <cellStyle name="Currency 2 3 2" xfId="153"/>
    <cellStyle name="Currency 2 4" xfId="154"/>
    <cellStyle name="Currency 3" xfId="155"/>
    <cellStyle name="Currency 3 2" xfId="156"/>
    <cellStyle name="Dobro" xfId="157"/>
    <cellStyle name="Excel Built-in Normal" xfId="158"/>
    <cellStyle name="Explanatory Text 2" xfId="159"/>
    <cellStyle name="Good 2" xfId="160"/>
    <cellStyle name="Heading 1 2" xfId="161"/>
    <cellStyle name="Heading 2 2" xfId="162"/>
    <cellStyle name="Heading 3 2" xfId="163"/>
    <cellStyle name="Heading 4 2" xfId="164"/>
    <cellStyle name="Input 2" xfId="165"/>
    <cellStyle name="Isticanje1" xfId="166"/>
    <cellStyle name="Isticanje2" xfId="167"/>
    <cellStyle name="Isticanje3" xfId="168"/>
    <cellStyle name="Isticanje4" xfId="169"/>
    <cellStyle name="Isticanje5" xfId="170"/>
    <cellStyle name="Isticanje6" xfId="171"/>
    <cellStyle name="Izlaz" xfId="172"/>
    <cellStyle name="Izračun" xfId="173"/>
    <cellStyle name="Linked Cell 2" xfId="174"/>
    <cellStyle name="Loše" xfId="175"/>
    <cellStyle name="Naslov" xfId="176"/>
    <cellStyle name="Naslov 1" xfId="177"/>
    <cellStyle name="Naslov 2" xfId="178"/>
    <cellStyle name="Naslov 3" xfId="179"/>
    <cellStyle name="Naslov 4" xfId="180"/>
    <cellStyle name="Navadno_montažna fasada" xfId="181"/>
    <cellStyle name="Neutral 2" xfId="182"/>
    <cellStyle name="Neutralno" xfId="183"/>
    <cellStyle name="Normal 10" xfId="184"/>
    <cellStyle name="Normal 11" xfId="185"/>
    <cellStyle name="Normal 11 2" xfId="186"/>
    <cellStyle name="Normal 11 3" xfId="187"/>
    <cellStyle name="Normal 12" xfId="188"/>
    <cellStyle name="Normal 12 2" xfId="189"/>
    <cellStyle name="Normal 13" xfId="190"/>
    <cellStyle name="Normal 14" xfId="191"/>
    <cellStyle name="Normal 15" xfId="192"/>
    <cellStyle name="Normal 16" xfId="193"/>
    <cellStyle name="Normal 17" xfId="194"/>
    <cellStyle name="Normal 18" xfId="195"/>
    <cellStyle name="Normal 19" xfId="196"/>
    <cellStyle name="Normal 2" xfId="197"/>
    <cellStyle name="Normal 2 2" xfId="198"/>
    <cellStyle name="Normal 2 2 2" xfId="199"/>
    <cellStyle name="Normal 2 2 3" xfId="200"/>
    <cellStyle name="Normal 2 2 4" xfId="201"/>
    <cellStyle name="Normal 2 2 4 2" xfId="202"/>
    <cellStyle name="Normal 2 3" xfId="203"/>
    <cellStyle name="Normal 2 4" xfId="204"/>
    <cellStyle name="Normal 20" xfId="205"/>
    <cellStyle name="Normal 21" xfId="206"/>
    <cellStyle name="Normal 22" xfId="207"/>
    <cellStyle name="Normal 23" xfId="208"/>
    <cellStyle name="Normal 24" xfId="209"/>
    <cellStyle name="Normal 25" xfId="210"/>
    <cellStyle name="Normal 26" xfId="211"/>
    <cellStyle name="Normal 27" xfId="212"/>
    <cellStyle name="Normal 28" xfId="213"/>
    <cellStyle name="Normal 29" xfId="214"/>
    <cellStyle name="Normal 3" xfId="215"/>
    <cellStyle name="Normal 3 2" xfId="216"/>
    <cellStyle name="Normal 3 2 2" xfId="217"/>
    <cellStyle name="Normal 3 2 3" xfId="218"/>
    <cellStyle name="Normal 3 3" xfId="219"/>
    <cellStyle name="Normal 3 4" xfId="220"/>
    <cellStyle name="Normal 4" xfId="221"/>
    <cellStyle name="Normal 4 2" xfId="222"/>
    <cellStyle name="Normal 4 2 2" xfId="223"/>
    <cellStyle name="Normal 4 3" xfId="224"/>
    <cellStyle name="Normal 4 3 2" xfId="225"/>
    <cellStyle name="Normal 4 4" xfId="226"/>
    <cellStyle name="Normal 4 5" xfId="227"/>
    <cellStyle name="Normal 4 6" xfId="228"/>
    <cellStyle name="Normal 4 6 2" xfId="229"/>
    <cellStyle name="Normal 5" xfId="230"/>
    <cellStyle name="Normal 5 2" xfId="231"/>
    <cellStyle name="Normal 5 3" xfId="232"/>
    <cellStyle name="Normal 52" xfId="233"/>
    <cellStyle name="Normal 6" xfId="234"/>
    <cellStyle name="Normal 6 2" xfId="235"/>
    <cellStyle name="Normal 6 2 2" xfId="236"/>
    <cellStyle name="Normal 6 3" xfId="237"/>
    <cellStyle name="Normal 6 4" xfId="238"/>
    <cellStyle name="Normal 7" xfId="239"/>
    <cellStyle name="Normal 7 2" xfId="240"/>
    <cellStyle name="Normal 8" xfId="241"/>
    <cellStyle name="Normal 9" xfId="242"/>
    <cellStyle name="Normal 9 2" xfId="243"/>
    <cellStyle name="Normal 9 2 2" xfId="244"/>
    <cellStyle name="Normal 9 2 2 2" xfId="245"/>
    <cellStyle name="Normal 9 2 3" xfId="246"/>
    <cellStyle name="Normal 9 3" xfId="247"/>
    <cellStyle name="Normal 9 4" xfId="248"/>
    <cellStyle name="Normal 9 4 2" xfId="249"/>
    <cellStyle name="Normal 9 4 2 2" xfId="250"/>
    <cellStyle name="Normal 9 4 2 2 2" xfId="251"/>
    <cellStyle name="Normal 9 4 2 2 2 2" xfId="252"/>
    <cellStyle name="Normal 9 4 2 2 2 2 2" xfId="253"/>
    <cellStyle name="Normal 9 4 2 2 2 2 2 2" xfId="254"/>
    <cellStyle name="Normal 9 4 2 2 2 2 2 2 2" xfId="255"/>
    <cellStyle name="Normal 9 4 2 2 2 2 2 2 2 2" xfId="256"/>
    <cellStyle name="Normal 9 4 2 2 2 2 2 2 3" xfId="257"/>
    <cellStyle name="Normal 9 4 2 2 2 2 2 3" xfId="258"/>
    <cellStyle name="Normal 9 4 2 2 2 2 2 3 2" xfId="259"/>
    <cellStyle name="Normal 9 4 2 2 2 2 2 4" xfId="260"/>
    <cellStyle name="Normal 9 4 2 2 2 2 3" xfId="261"/>
    <cellStyle name="Normal 9 4 2 2 2 2 3 2" xfId="262"/>
    <cellStyle name="Normal 9 4 2 2 2 2 4" xfId="263"/>
    <cellStyle name="Normal 9 4 2 2 2 3" xfId="264"/>
    <cellStyle name="Normal 9 4 2 2 2 3 2" xfId="265"/>
    <cellStyle name="Normal 9 4 2 2 2 4" xfId="266"/>
    <cellStyle name="Normal 9 4 2 2 3" xfId="267"/>
    <cellStyle name="Normal 9 4 2 2 3 2" xfId="268"/>
    <cellStyle name="Normal 9 4 2 2 3 2 2" xfId="269"/>
    <cellStyle name="Normal 9 4 2 2 3 3" xfId="270"/>
    <cellStyle name="Normal 9 4 2 2 4" xfId="271"/>
    <cellStyle name="Normal 9 4 2 2 4 2" xfId="272"/>
    <cellStyle name="Normal 9 4 2 2 4 2 2" xfId="273"/>
    <cellStyle name="Normal 9 4 2 2 4 3" xfId="274"/>
    <cellStyle name="Normal 9 4 2 2 5" xfId="275"/>
    <cellStyle name="Normal 9 4 2 2 5 2" xfId="276"/>
    <cellStyle name="Normal 9 4 2 2 6" xfId="277"/>
    <cellStyle name="Normal 9 4 2 3" xfId="278"/>
    <cellStyle name="Normal 9 4 2 3 2" xfId="279"/>
    <cellStyle name="Normal 9 4 2 4" xfId="280"/>
    <cellStyle name="Normal 9 4 3" xfId="281"/>
    <cellStyle name="Normal 9 4 3 2" xfId="282"/>
    <cellStyle name="Normal 9 4 4" xfId="283"/>
    <cellStyle name="Normal 9 5" xfId="284"/>
    <cellStyle name="Normal 9 5 2" xfId="285"/>
    <cellStyle name="Normal 9 6" xfId="286"/>
    <cellStyle name="Normalno 2" xfId="287"/>
    <cellStyle name="Normalno 2 2" xfId="288"/>
    <cellStyle name="Normalno 3" xfId="289"/>
    <cellStyle name="Normalno 4" xfId="290"/>
    <cellStyle name="Normalno 4 2" xfId="291"/>
    <cellStyle name="Normalno 5" xfId="292"/>
    <cellStyle name="Normalno 6" xfId="293"/>
    <cellStyle name="Note 2" xfId="294"/>
    <cellStyle name="Note 2 2" xfId="295"/>
    <cellStyle name="Obično 2" xfId="296"/>
    <cellStyle name="Obično 3" xfId="297"/>
    <cellStyle name="Obično_IzP-ST-Troškovnik" xfId="298"/>
    <cellStyle name="Output 2" xfId="299"/>
    <cellStyle name="Percent 2" xfId="300"/>
    <cellStyle name="Percent 2 2" xfId="301"/>
    <cellStyle name="Percent 3" xfId="302"/>
    <cellStyle name="Percent" xfId="303"/>
    <cellStyle name="Povezana ćelija" xfId="304"/>
    <cellStyle name="Provjera ćelije" xfId="305"/>
    <cellStyle name="Style 1" xfId="306"/>
    <cellStyle name="Tekst objašnjenja" xfId="307"/>
    <cellStyle name="Tekst upozorenja" xfId="308"/>
    <cellStyle name="Title 2" xfId="309"/>
    <cellStyle name="Total 2" xfId="310"/>
    <cellStyle name="Ukupni zbroj" xfId="311"/>
    <cellStyle name="Unos" xfId="312"/>
    <cellStyle name="Untitled2" xfId="313"/>
    <cellStyle name="Untitled2 2" xfId="314"/>
    <cellStyle name="Untitled4" xfId="315"/>
    <cellStyle name="Untitled4 2" xfId="316"/>
    <cellStyle name="Untitled7" xfId="317"/>
    <cellStyle name="Untitled7 2" xfId="318"/>
    <cellStyle name="Currency" xfId="319"/>
    <cellStyle name="Currency [0]" xfId="320"/>
    <cellStyle name="Valuta 2" xfId="321"/>
    <cellStyle name="Valuta 2 2" xfId="322"/>
    <cellStyle name="Warning Text 2" xfId="323"/>
    <cellStyle name="Comma" xfId="324"/>
    <cellStyle name="Comma [0]" xfId="325"/>
    <cellStyle name="Zarez 2" xfId="326"/>
    <cellStyle name="Zarez 2 2" xfId="327"/>
    <cellStyle name="Zarez 3" xfId="328"/>
    <cellStyle name="Zarez 3 2" xfId="329"/>
    <cellStyle name="Zarez 4" xfId="33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torage\data1%20(d)\P%200134%20-%20Alca%20kukuzovac\backup%20dalibor\PODLOGE\bero%20werkos\RN%20018-07-KU%20Krajobrazno%20&#272;akovo-Sredanci\Ugovorni%20tro&#353;kovnik%20KRAJOBRAZ%20&#272;AKOVO%20-%20SREDANCI.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Ivana-m\D\farma-SLAscaK\TENDER.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farma-SLAscaK\TENDE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AKTORI"/>
      <sheetName val="A.trasa"/>
      <sheetName val="B.PUTNI PRIJELAZI I PROLAZI"/>
      <sheetName val="C.PUO &quot;ĐAKOVO - JUG&quot; "/>
      <sheetName val="D.PUO &quot;ANDRIJEVCI&quot;"/>
      <sheetName val="Rekapitulacija"/>
      <sheetName val="Uputa"/>
      <sheetName val="A_trasa"/>
      <sheetName val="B_PUTNI_PRIJELAZI_I_PROLAZI"/>
      <sheetName val="C_PUO_&quot;ĐAKOVO_-_JUG&quot;_"/>
      <sheetName val="D_PUO_&quot;ANDRIJEVCI&quot;"/>
      <sheetName val="A_trasa1"/>
      <sheetName val="B_PUTNI_PRIJELAZI_I_PROLAZI1"/>
      <sheetName val="C_PUO_&quot;ĐAKOVO_-_JUG&quot;_1"/>
      <sheetName val="D_PUO_&quot;ANDRIJEVCI&quot;1"/>
      <sheetName val="A_trasa2"/>
      <sheetName val="B_PUTNI_PRIJELAZI_I_PROLAZI2"/>
      <sheetName val="C_PUO_&quot;ĐAKOVO_-_JUG&quot;_2"/>
      <sheetName val="D_PUO_&quot;ANDRIJEVCI&quot;2"/>
      <sheetName val="A_trasa3"/>
      <sheetName val="B_PUTNI_PRIJELAZI_I_PROLAZI3"/>
      <sheetName val="C_PUO_&quot;ĐAKOVO_-_JUG&quot;_3"/>
      <sheetName val="D_PUO_&quot;ANDRIJEVCI&quot;3"/>
    </sheetNames>
    <sheetDataSet>
      <sheetData sheetId="0">
        <row r="2">
          <cell r="B2">
            <v>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cro1"/>
      <sheetName val="Module6"/>
      <sheetName val="Module5"/>
      <sheetName val="Module4"/>
      <sheetName val="Module3"/>
      <sheetName val="Module2"/>
      <sheetName val="Module1"/>
      <sheetName val="Nap"/>
      <sheetName val="Osn-Pod"/>
      <sheetName val="Ugov"/>
      <sheetName val="Kuce"/>
      <sheetName val="Pr-Sit"/>
      <sheetName val="Dop-Ug"/>
      <sheetName val="Obra"/>
      <sheetName val="Ok-Sit"/>
      <sheetName val="Evid"/>
      <sheetName val="Osn_Pod"/>
    </sheetNames>
    <sheetDataSet>
      <sheetData sheetId="8">
        <row r="5">
          <cell r="E5">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cro1"/>
      <sheetName val="Module6"/>
      <sheetName val="Module5"/>
      <sheetName val="Module4"/>
      <sheetName val="Module3"/>
      <sheetName val="Module2"/>
      <sheetName val="Module1"/>
      <sheetName val="Nap"/>
      <sheetName val="Osn-Pod"/>
      <sheetName val="Ugov"/>
      <sheetName val="Kuce"/>
      <sheetName val="Pr-Sit"/>
      <sheetName val="Dop-Ug"/>
      <sheetName val="Obra"/>
      <sheetName val="Ok-Sit"/>
      <sheetName val="Evid"/>
      <sheetName val="Osn_Pod"/>
    </sheetNames>
    <sheetDataSet>
      <sheetData sheetId="8">
        <row r="5">
          <cell r="E5">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51"/>
  <sheetViews>
    <sheetView tabSelected="1" view="pageBreakPreview" zoomScale="110" zoomScaleNormal="110" zoomScaleSheetLayoutView="110" zoomScalePageLayoutView="0" workbookViewId="0" topLeftCell="A130">
      <selection activeCell="F151" sqref="F151"/>
    </sheetView>
  </sheetViews>
  <sheetFormatPr defaultColWidth="9.25390625" defaultRowHeight="12"/>
  <cols>
    <col min="1" max="1" width="10.75390625" style="154" bestFit="1" customWidth="1"/>
    <col min="2" max="2" width="49.75390625" style="15" customWidth="1"/>
    <col min="3" max="3" width="6.875" style="155" customWidth="1"/>
    <col min="4" max="4" width="10.375" style="156" bestFit="1" customWidth="1"/>
    <col min="5" max="5" width="9.125" style="157" bestFit="1" customWidth="1"/>
    <col min="6" max="6" width="12.25390625" style="158" bestFit="1" customWidth="1"/>
    <col min="7" max="10" width="9.25390625" style="1" customWidth="1"/>
    <col min="11" max="11" width="11.75390625" style="1" customWidth="1"/>
    <col min="12" max="90" width="9.25390625" style="1" customWidth="1"/>
    <col min="91" max="91" width="8.375" style="1" customWidth="1"/>
    <col min="92" max="16384" width="9.25390625" style="1" customWidth="1"/>
  </cols>
  <sheetData>
    <row r="1" spans="1:6" ht="12">
      <c r="A1" s="212" t="s">
        <v>55</v>
      </c>
      <c r="B1" s="213"/>
      <c r="C1" s="213"/>
      <c r="D1" s="213"/>
      <c r="E1" s="213"/>
      <c r="F1" s="214"/>
    </row>
    <row r="2" spans="1:6" ht="12">
      <c r="A2" s="2"/>
      <c r="B2" s="3"/>
      <c r="C2" s="3"/>
      <c r="D2" s="3"/>
      <c r="E2" s="3"/>
      <c r="F2" s="5"/>
    </row>
    <row r="3" spans="1:6" ht="47.25" customHeight="1">
      <c r="A3" s="2"/>
      <c r="B3" s="197" t="s">
        <v>125</v>
      </c>
      <c r="C3" s="3"/>
      <c r="D3" s="3"/>
      <c r="E3" s="3"/>
      <c r="F3" s="5"/>
    </row>
    <row r="4" spans="1:6" ht="126.75" customHeight="1">
      <c r="A4" s="2"/>
      <c r="B4" s="196" t="s">
        <v>126</v>
      </c>
      <c r="C4" s="3"/>
      <c r="D4" s="3"/>
      <c r="E4" s="3"/>
      <c r="F4" s="5"/>
    </row>
    <row r="5" spans="1:6" ht="12">
      <c r="A5" s="2"/>
      <c r="B5" s="3"/>
      <c r="C5" s="3"/>
      <c r="D5" s="4"/>
      <c r="E5" s="3"/>
      <c r="F5" s="5"/>
    </row>
    <row r="6" spans="1:6" s="7" customFormat="1" ht="12">
      <c r="A6" s="6" t="s">
        <v>23</v>
      </c>
      <c r="B6" s="6" t="s">
        <v>18</v>
      </c>
      <c r="C6" s="6" t="s">
        <v>17</v>
      </c>
      <c r="D6" s="6" t="s">
        <v>19</v>
      </c>
      <c r="E6" s="6" t="s">
        <v>24</v>
      </c>
      <c r="F6" s="6" t="s">
        <v>20</v>
      </c>
    </row>
    <row r="9" spans="1:6" s="165" customFormat="1" ht="12">
      <c r="A9" s="159" t="s">
        <v>32</v>
      </c>
      <c r="B9" s="160" t="s">
        <v>25</v>
      </c>
      <c r="C9" s="161"/>
      <c r="D9" s="162"/>
      <c r="E9" s="163"/>
      <c r="F9" s="164"/>
    </row>
    <row r="11" spans="1:6" s="20" customFormat="1" ht="12">
      <c r="A11" s="14" t="s">
        <v>60</v>
      </c>
      <c r="B11" s="15" t="s">
        <v>46</v>
      </c>
      <c r="C11" s="16"/>
      <c r="D11" s="17"/>
      <c r="E11" s="18"/>
      <c r="F11" s="19"/>
    </row>
    <row r="12" spans="1:6" s="25" customFormat="1" ht="72">
      <c r="A12" s="21"/>
      <c r="B12" s="22" t="s">
        <v>66</v>
      </c>
      <c r="C12" s="23"/>
      <c r="D12" s="24"/>
      <c r="E12" s="24"/>
      <c r="F12" s="24"/>
    </row>
    <row r="13" spans="1:6" s="25" customFormat="1" ht="12">
      <c r="A13" s="21"/>
      <c r="B13" s="22" t="s">
        <v>47</v>
      </c>
      <c r="C13" s="23"/>
      <c r="D13" s="24"/>
      <c r="E13" s="24"/>
      <c r="F13" s="24"/>
    </row>
    <row r="14" spans="1:7" s="28" customFormat="1" ht="12">
      <c r="A14" s="26"/>
      <c r="B14" s="22" t="s">
        <v>49</v>
      </c>
      <c r="C14" s="23"/>
      <c r="D14" s="24"/>
      <c r="E14" s="24"/>
      <c r="F14" s="24"/>
      <c r="G14" s="27"/>
    </row>
    <row r="15" spans="1:7" s="28" customFormat="1" ht="36">
      <c r="A15" s="26"/>
      <c r="B15" s="29" t="s">
        <v>48</v>
      </c>
      <c r="C15" s="23"/>
      <c r="D15" s="24"/>
      <c r="E15" s="24"/>
      <c r="F15" s="24"/>
      <c r="G15" s="27"/>
    </row>
    <row r="16" spans="1:6" s="28" customFormat="1" ht="12">
      <c r="A16" s="14" t="s">
        <v>76</v>
      </c>
      <c r="B16" s="22" t="s">
        <v>77</v>
      </c>
      <c r="C16" s="30" t="s">
        <v>61</v>
      </c>
      <c r="D16" s="31">
        <v>879.5</v>
      </c>
      <c r="E16" s="31"/>
      <c r="F16" s="32">
        <f>ROUND((D16*E16),2)</f>
        <v>0</v>
      </c>
    </row>
    <row r="17" spans="1:6" s="28" customFormat="1" ht="12">
      <c r="A17" s="14" t="s">
        <v>78</v>
      </c>
      <c r="B17" s="33" t="s">
        <v>79</v>
      </c>
      <c r="C17" s="30" t="s">
        <v>22</v>
      </c>
      <c r="D17" s="31">
        <v>1</v>
      </c>
      <c r="E17" s="31"/>
      <c r="F17" s="32">
        <f>ROUND((D17*E17),2)</f>
        <v>0</v>
      </c>
    </row>
    <row r="18" spans="1:6" s="28" customFormat="1" ht="12">
      <c r="A18" s="14" t="s">
        <v>80</v>
      </c>
      <c r="B18" s="33" t="s">
        <v>81</v>
      </c>
      <c r="C18" s="30" t="s">
        <v>61</v>
      </c>
      <c r="D18" s="31">
        <v>879.5</v>
      </c>
      <c r="E18" s="31"/>
      <c r="F18" s="32">
        <f>ROUND((D18*E18),2)</f>
        <v>0</v>
      </c>
    </row>
    <row r="19" spans="1:6" s="28" customFormat="1" ht="12">
      <c r="A19" s="14"/>
      <c r="B19" s="34"/>
      <c r="C19" s="35"/>
      <c r="D19" s="35"/>
      <c r="E19" s="35"/>
      <c r="F19" s="36"/>
    </row>
    <row r="20" spans="1:6" s="20" customFormat="1" ht="12">
      <c r="A20" s="14" t="s">
        <v>33</v>
      </c>
      <c r="B20" s="15" t="s">
        <v>57</v>
      </c>
      <c r="C20" s="23"/>
      <c r="D20" s="23"/>
      <c r="E20" s="23"/>
      <c r="F20" s="23"/>
    </row>
    <row r="21" spans="1:6" s="25" customFormat="1" ht="108">
      <c r="A21" s="21"/>
      <c r="B21" s="22" t="s">
        <v>67</v>
      </c>
      <c r="C21" s="23"/>
      <c r="D21" s="24"/>
      <c r="E21" s="24"/>
      <c r="F21" s="24"/>
    </row>
    <row r="22" spans="1:6" s="25" customFormat="1" ht="12">
      <c r="A22" s="21"/>
      <c r="B22" s="22" t="s">
        <v>75</v>
      </c>
      <c r="C22" s="23"/>
      <c r="D22" s="24"/>
      <c r="E22" s="24"/>
      <c r="F22" s="24"/>
    </row>
    <row r="23" spans="1:6" s="25" customFormat="1" ht="12">
      <c r="A23" s="14" t="s">
        <v>58</v>
      </c>
      <c r="B23" s="22" t="s">
        <v>59</v>
      </c>
      <c r="C23" s="30" t="s">
        <v>61</v>
      </c>
      <c r="D23" s="31">
        <v>879.5</v>
      </c>
      <c r="E23" s="31"/>
      <c r="F23" s="32">
        <f>ROUND((D23*E23),2)</f>
        <v>0</v>
      </c>
    </row>
    <row r="24" spans="1:6" s="37" customFormat="1" ht="12">
      <c r="A24" s="14"/>
      <c r="B24" s="22"/>
      <c r="C24" s="30"/>
      <c r="D24" s="31"/>
      <c r="E24" s="31"/>
      <c r="F24" s="32"/>
    </row>
    <row r="25" spans="1:6" s="172" customFormat="1" ht="12">
      <c r="A25" s="166" t="str">
        <f>A9</f>
        <v>01.01.</v>
      </c>
      <c r="B25" s="167" t="s">
        <v>26</v>
      </c>
      <c r="C25" s="168"/>
      <c r="D25" s="169"/>
      <c r="E25" s="170"/>
      <c r="F25" s="171">
        <f>SUM(F16:F23)</f>
        <v>0</v>
      </c>
    </row>
    <row r="26" spans="1:6" s="50" customFormat="1" ht="12">
      <c r="A26" s="44"/>
      <c r="B26" s="45"/>
      <c r="C26" s="46"/>
      <c r="D26" s="47"/>
      <c r="E26" s="48"/>
      <c r="F26" s="49"/>
    </row>
    <row r="27" spans="1:6" s="50" customFormat="1" ht="12">
      <c r="A27" s="44"/>
      <c r="B27" s="45"/>
      <c r="C27" s="46"/>
      <c r="D27" s="47"/>
      <c r="E27" s="48"/>
      <c r="F27" s="49"/>
    </row>
    <row r="28" spans="1:6" s="165" customFormat="1" ht="12">
      <c r="A28" s="159" t="s">
        <v>34</v>
      </c>
      <c r="B28" s="160" t="s">
        <v>21</v>
      </c>
      <c r="C28" s="161"/>
      <c r="D28" s="162"/>
      <c r="E28" s="163"/>
      <c r="F28" s="164"/>
    </row>
    <row r="29" spans="1:6" s="50" customFormat="1" ht="12">
      <c r="A29" s="44"/>
      <c r="B29" s="45"/>
      <c r="C29" s="46"/>
      <c r="D29" s="47"/>
      <c r="E29" s="48"/>
      <c r="F29" s="49"/>
    </row>
    <row r="30" spans="1:6" s="20" customFormat="1" ht="13.5">
      <c r="A30" s="14" t="s">
        <v>35</v>
      </c>
      <c r="B30" s="15" t="s">
        <v>4</v>
      </c>
      <c r="C30" s="30" t="s">
        <v>97</v>
      </c>
      <c r="D30" s="32">
        <v>323</v>
      </c>
      <c r="E30" s="51"/>
      <c r="F30" s="52">
        <f>ROUND((D30*E30),2)</f>
        <v>0</v>
      </c>
    </row>
    <row r="31" spans="1:6" s="28" customFormat="1" ht="48">
      <c r="A31" s="53"/>
      <c r="B31" s="54" t="s">
        <v>124</v>
      </c>
      <c r="C31" s="55"/>
      <c r="D31" s="56"/>
      <c r="E31" s="57"/>
      <c r="F31" s="58"/>
    </row>
    <row r="32" spans="1:6" s="28" customFormat="1" ht="12">
      <c r="A32" s="53"/>
      <c r="B32" s="22" t="s">
        <v>5</v>
      </c>
      <c r="C32" s="55"/>
      <c r="D32" s="56"/>
      <c r="E32" s="59"/>
      <c r="F32" s="58"/>
    </row>
    <row r="33" spans="1:6" s="28" customFormat="1" ht="25.5">
      <c r="A33" s="53"/>
      <c r="B33" s="22" t="s">
        <v>98</v>
      </c>
      <c r="C33" s="50"/>
      <c r="D33" s="50"/>
      <c r="E33" s="60"/>
      <c r="F33" s="50"/>
    </row>
    <row r="34" spans="1:6" s="50" customFormat="1" ht="12">
      <c r="A34" s="44"/>
      <c r="B34" s="45"/>
      <c r="C34" s="46"/>
      <c r="D34" s="47"/>
      <c r="E34" s="61"/>
      <c r="F34" s="49"/>
    </row>
    <row r="35" spans="1:6" ht="13.5">
      <c r="A35" s="14" t="s">
        <v>36</v>
      </c>
      <c r="B35" s="15" t="s">
        <v>6</v>
      </c>
      <c r="C35" s="30" t="s">
        <v>97</v>
      </c>
      <c r="D35" s="32">
        <v>80</v>
      </c>
      <c r="E35" s="31"/>
      <c r="F35" s="32">
        <f>ROUND((D35*E35),2)</f>
        <v>0</v>
      </c>
    </row>
    <row r="36" spans="1:12" s="50" customFormat="1" ht="108">
      <c r="A36" s="21"/>
      <c r="B36" s="22" t="s">
        <v>82</v>
      </c>
      <c r="C36" s="55"/>
      <c r="D36" s="62"/>
      <c r="E36" s="63"/>
      <c r="F36" s="56"/>
      <c r="H36" s="215"/>
      <c r="I36" s="215"/>
      <c r="J36" s="215"/>
      <c r="K36" s="215"/>
      <c r="L36" s="215"/>
    </row>
    <row r="37" spans="1:6" s="50" customFormat="1" ht="12">
      <c r="A37" s="21"/>
      <c r="B37" s="22" t="s">
        <v>7</v>
      </c>
      <c r="C37" s="55"/>
      <c r="D37" s="62"/>
      <c r="E37" s="63"/>
      <c r="F37" s="56"/>
    </row>
    <row r="38" spans="1:5" s="50" customFormat="1" ht="12">
      <c r="A38" s="44"/>
      <c r="B38" s="45"/>
      <c r="D38" s="64"/>
      <c r="E38" s="65"/>
    </row>
    <row r="39" spans="1:6" s="50" customFormat="1" ht="13.5">
      <c r="A39" s="14" t="s">
        <v>37</v>
      </c>
      <c r="B39" s="15" t="s">
        <v>0</v>
      </c>
      <c r="C39" s="30" t="s">
        <v>97</v>
      </c>
      <c r="D39" s="32">
        <v>323</v>
      </c>
      <c r="E39" s="31"/>
      <c r="F39" s="32">
        <f>ROUND((D39*E39),2)</f>
        <v>0</v>
      </c>
    </row>
    <row r="40" spans="1:6" s="50" customFormat="1" ht="72">
      <c r="A40" s="53"/>
      <c r="B40" s="22" t="s">
        <v>41</v>
      </c>
      <c r="C40" s="55"/>
      <c r="D40" s="58"/>
      <c r="E40" s="57"/>
      <c r="F40" s="58"/>
    </row>
    <row r="41" spans="1:6" s="50" customFormat="1" ht="60">
      <c r="A41" s="53"/>
      <c r="B41" s="22" t="s">
        <v>1</v>
      </c>
      <c r="C41" s="55"/>
      <c r="D41" s="58"/>
      <c r="E41" s="57"/>
      <c r="F41" s="58"/>
    </row>
    <row r="42" spans="1:6" s="50" customFormat="1" ht="12">
      <c r="A42" s="53"/>
      <c r="B42" s="22"/>
      <c r="C42" s="55"/>
      <c r="D42" s="58"/>
      <c r="E42" s="57"/>
      <c r="F42" s="58"/>
    </row>
    <row r="43" spans="1:6" ht="12">
      <c r="A43" s="53"/>
      <c r="B43" s="22" t="s">
        <v>2</v>
      </c>
      <c r="C43" s="55"/>
      <c r="D43" s="58"/>
      <c r="E43" s="57"/>
      <c r="F43" s="58"/>
    </row>
    <row r="44" spans="1:6" s="50" customFormat="1" ht="12">
      <c r="A44" s="44"/>
      <c r="B44" s="45"/>
      <c r="C44" s="46"/>
      <c r="D44" s="47"/>
      <c r="E44" s="61"/>
      <c r="F44" s="49"/>
    </row>
    <row r="45" spans="1:6" s="50" customFormat="1" ht="12">
      <c r="A45" s="14" t="s">
        <v>38</v>
      </c>
      <c r="B45" s="15" t="s">
        <v>8</v>
      </c>
      <c r="C45" s="30"/>
      <c r="D45" s="32"/>
      <c r="E45" s="66"/>
      <c r="F45" s="32"/>
    </row>
    <row r="46" spans="1:6" s="50" customFormat="1" ht="24">
      <c r="A46" s="44"/>
      <c r="B46" s="45" t="s">
        <v>9</v>
      </c>
      <c r="C46" s="55"/>
      <c r="D46" s="62"/>
      <c r="E46" s="67"/>
      <c r="F46" s="56"/>
    </row>
    <row r="47" spans="1:6" ht="61.5">
      <c r="A47" s="44"/>
      <c r="B47" s="68" t="s">
        <v>99</v>
      </c>
      <c r="C47" s="55"/>
      <c r="D47" s="62"/>
      <c r="E47" s="67"/>
      <c r="F47" s="56"/>
    </row>
    <row r="48" spans="1:10" s="50" customFormat="1" ht="12">
      <c r="A48" s="44"/>
      <c r="B48" s="45" t="s">
        <v>10</v>
      </c>
      <c r="C48" s="55"/>
      <c r="D48" s="62"/>
      <c r="E48" s="67"/>
      <c r="F48" s="56"/>
      <c r="I48" s="69"/>
      <c r="J48" s="70"/>
    </row>
    <row r="49" spans="1:10" s="71" customFormat="1" ht="13.5">
      <c r="A49" s="14" t="s">
        <v>62</v>
      </c>
      <c r="B49" s="15" t="s">
        <v>100</v>
      </c>
      <c r="C49" s="30" t="s">
        <v>61</v>
      </c>
      <c r="D49" s="32">
        <v>931</v>
      </c>
      <c r="E49" s="31"/>
      <c r="F49" s="32">
        <f>ROUND((D49*E49),2)</f>
        <v>0</v>
      </c>
      <c r="I49" s="72"/>
      <c r="J49" s="69"/>
    </row>
    <row r="50" spans="1:6" s="50" customFormat="1" ht="13.5">
      <c r="A50" s="14" t="s">
        <v>83</v>
      </c>
      <c r="B50" s="15" t="s">
        <v>101</v>
      </c>
      <c r="C50" s="30" t="s">
        <v>61</v>
      </c>
      <c r="D50" s="32">
        <v>96</v>
      </c>
      <c r="E50" s="31"/>
      <c r="F50" s="32">
        <f>ROUND((D50*E50),2)</f>
        <v>0</v>
      </c>
    </row>
    <row r="51" spans="1:6" s="50" customFormat="1" ht="12">
      <c r="A51" s="14"/>
      <c r="B51" s="22"/>
      <c r="C51" s="30"/>
      <c r="D51" s="32"/>
      <c r="E51" s="66"/>
      <c r="F51" s="32"/>
    </row>
    <row r="52" spans="1:10" s="71" customFormat="1" ht="12">
      <c r="A52" s="14" t="s">
        <v>39</v>
      </c>
      <c r="B52" s="15" t="s">
        <v>69</v>
      </c>
      <c r="C52" s="30" t="s">
        <v>61</v>
      </c>
      <c r="D52" s="32">
        <v>879.5</v>
      </c>
      <c r="E52" s="31"/>
      <c r="F52" s="32">
        <f>ROUND((D52*E52),2)</f>
        <v>0</v>
      </c>
      <c r="I52" s="69"/>
      <c r="J52" s="69"/>
    </row>
    <row r="53" spans="1:10" s="71" customFormat="1" ht="12">
      <c r="A53" s="53"/>
      <c r="B53" s="22" t="s">
        <v>70</v>
      </c>
      <c r="C53" s="55"/>
      <c r="D53" s="56"/>
      <c r="E53" s="67"/>
      <c r="F53" s="56"/>
      <c r="I53" s="69"/>
      <c r="J53" s="69"/>
    </row>
    <row r="54" spans="1:10" s="71" customFormat="1" ht="37.5">
      <c r="A54" s="53"/>
      <c r="B54" s="22" t="s">
        <v>102</v>
      </c>
      <c r="C54" s="55"/>
      <c r="D54" s="56"/>
      <c r="E54" s="67"/>
      <c r="F54" s="56"/>
      <c r="I54" s="69"/>
      <c r="J54" s="69"/>
    </row>
    <row r="55" spans="1:10" s="71" customFormat="1" ht="36">
      <c r="A55" s="53"/>
      <c r="B55" s="22" t="s">
        <v>71</v>
      </c>
      <c r="C55" s="55"/>
      <c r="D55" s="56"/>
      <c r="E55" s="67"/>
      <c r="F55" s="56"/>
      <c r="I55" s="69"/>
      <c r="J55" s="69"/>
    </row>
    <row r="56" spans="1:10" s="71" customFormat="1" ht="12">
      <c r="A56" s="53"/>
      <c r="B56" s="45" t="s">
        <v>72</v>
      </c>
      <c r="C56" s="55"/>
      <c r="D56" s="56"/>
      <c r="E56" s="67"/>
      <c r="F56" s="56"/>
      <c r="I56" s="69"/>
      <c r="J56" s="69"/>
    </row>
    <row r="57" spans="1:10" s="71" customFormat="1" ht="12">
      <c r="A57" s="53"/>
      <c r="B57" s="45" t="s">
        <v>73</v>
      </c>
      <c r="C57" s="55"/>
      <c r="D57" s="56"/>
      <c r="E57" s="67"/>
      <c r="F57" s="56"/>
      <c r="I57" s="69"/>
      <c r="J57" s="69"/>
    </row>
    <row r="58" spans="1:10" s="71" customFormat="1" ht="12">
      <c r="A58" s="53"/>
      <c r="B58" s="22"/>
      <c r="C58" s="55"/>
      <c r="D58" s="56"/>
      <c r="E58" s="67"/>
      <c r="F58" s="56"/>
      <c r="I58" s="69"/>
      <c r="J58" s="69"/>
    </row>
    <row r="59" spans="1:10" s="71" customFormat="1" ht="13.5">
      <c r="A59" s="14" t="s">
        <v>40</v>
      </c>
      <c r="B59" s="73" t="s">
        <v>50</v>
      </c>
      <c r="C59" s="74" t="s">
        <v>103</v>
      </c>
      <c r="D59" s="75">
        <v>30</v>
      </c>
      <c r="E59" s="75"/>
      <c r="F59" s="32">
        <f>ROUND((D59*E59),2)</f>
        <v>0</v>
      </c>
      <c r="I59" s="69"/>
      <c r="J59" s="69"/>
    </row>
    <row r="60" spans="1:10" s="71" customFormat="1" ht="48">
      <c r="A60" s="76"/>
      <c r="B60" s="77" t="s">
        <v>51</v>
      </c>
      <c r="C60" s="78"/>
      <c r="D60" s="79"/>
      <c r="E60" s="80"/>
      <c r="F60" s="81"/>
      <c r="I60" s="69"/>
      <c r="J60" s="69"/>
    </row>
    <row r="61" spans="1:10" s="71" customFormat="1" ht="49.5">
      <c r="A61" s="76"/>
      <c r="B61" s="77" t="s">
        <v>104</v>
      </c>
      <c r="C61" s="78"/>
      <c r="D61" s="79"/>
      <c r="E61" s="80"/>
      <c r="F61" s="81"/>
      <c r="I61" s="69"/>
      <c r="J61" s="69"/>
    </row>
    <row r="62" spans="1:10" s="71" customFormat="1" ht="12">
      <c r="A62" s="76"/>
      <c r="B62" s="77" t="s">
        <v>52</v>
      </c>
      <c r="C62" s="78"/>
      <c r="D62" s="79"/>
      <c r="E62" s="80"/>
      <c r="F62" s="81"/>
      <c r="I62" s="69"/>
      <c r="J62" s="69"/>
    </row>
    <row r="63" spans="1:10" s="71" customFormat="1" ht="24">
      <c r="A63" s="82"/>
      <c r="B63" s="77" t="s">
        <v>53</v>
      </c>
      <c r="C63" s="83"/>
      <c r="D63" s="83"/>
      <c r="E63" s="84"/>
      <c r="F63" s="81"/>
      <c r="I63" s="69"/>
      <c r="J63" s="69"/>
    </row>
    <row r="64" spans="1:10" s="71" customFormat="1" ht="12">
      <c r="A64" s="82"/>
      <c r="B64" s="85" t="s">
        <v>54</v>
      </c>
      <c r="C64" s="83"/>
      <c r="D64" s="83"/>
      <c r="E64" s="84"/>
      <c r="F64" s="81"/>
      <c r="I64" s="69"/>
      <c r="J64" s="69"/>
    </row>
    <row r="65" spans="1:6" s="50" customFormat="1" ht="12">
      <c r="A65" s="86"/>
      <c r="B65" s="87"/>
      <c r="C65" s="88"/>
      <c r="D65" s="89"/>
      <c r="E65" s="90"/>
      <c r="F65" s="91"/>
    </row>
    <row r="66" spans="1:6" s="50" customFormat="1" ht="13.5">
      <c r="A66" s="14" t="s">
        <v>74</v>
      </c>
      <c r="B66" s="73" t="s">
        <v>112</v>
      </c>
      <c r="C66" s="74" t="s">
        <v>103</v>
      </c>
      <c r="D66" s="75">
        <v>30</v>
      </c>
      <c r="E66" s="75"/>
      <c r="F66" s="32">
        <f>ROUND((D66*E66),2)</f>
        <v>0</v>
      </c>
    </row>
    <row r="67" spans="1:6" s="50" customFormat="1" ht="72">
      <c r="A67" s="86"/>
      <c r="B67" s="22" t="s">
        <v>113</v>
      </c>
      <c r="C67" s="88"/>
      <c r="D67" s="89"/>
      <c r="E67" s="90"/>
      <c r="F67" s="91"/>
    </row>
    <row r="68" spans="1:6" s="50" customFormat="1" ht="36">
      <c r="A68" s="86"/>
      <c r="B68" s="22" t="s">
        <v>65</v>
      </c>
      <c r="C68" s="88"/>
      <c r="D68" s="89"/>
      <c r="E68" s="90"/>
      <c r="F68" s="91"/>
    </row>
    <row r="69" spans="1:6" s="50" customFormat="1" ht="12">
      <c r="A69" s="86"/>
      <c r="B69" s="22" t="s">
        <v>68</v>
      </c>
      <c r="C69" s="88"/>
      <c r="D69" s="89"/>
      <c r="E69" s="90"/>
      <c r="F69" s="91"/>
    </row>
    <row r="70" spans="1:6" s="50" customFormat="1" ht="12">
      <c r="A70" s="86"/>
      <c r="B70" s="87"/>
      <c r="C70" s="88"/>
      <c r="D70" s="89"/>
      <c r="E70" s="90"/>
      <c r="F70" s="91"/>
    </row>
    <row r="71" spans="1:6" s="50" customFormat="1" ht="12">
      <c r="A71" s="38" t="str">
        <f>A28</f>
        <v>01.02.</v>
      </c>
      <c r="B71" s="39" t="s">
        <v>11</v>
      </c>
      <c r="C71" s="40"/>
      <c r="D71" s="41"/>
      <c r="E71" s="42"/>
      <c r="F71" s="43">
        <f>SUM(F30:F69)</f>
        <v>0</v>
      </c>
    </row>
    <row r="72" spans="1:6" s="50" customFormat="1" ht="12">
      <c r="A72" s="44"/>
      <c r="B72" s="45"/>
      <c r="C72" s="46"/>
      <c r="D72" s="47"/>
      <c r="E72" s="48"/>
      <c r="F72" s="49"/>
    </row>
    <row r="73" spans="1:6" ht="12">
      <c r="A73" s="44"/>
      <c r="B73" s="45"/>
      <c r="C73" s="46"/>
      <c r="D73" s="47"/>
      <c r="E73" s="48"/>
      <c r="F73" s="49"/>
    </row>
    <row r="74" spans="1:6" ht="12">
      <c r="A74" s="8" t="s">
        <v>114</v>
      </c>
      <c r="B74" s="9" t="s">
        <v>12</v>
      </c>
      <c r="C74" s="10"/>
      <c r="D74" s="11"/>
      <c r="E74" s="12"/>
      <c r="F74" s="13"/>
    </row>
    <row r="75" spans="1:6" ht="12">
      <c r="A75" s="92"/>
      <c r="B75" s="93"/>
      <c r="C75" s="93"/>
      <c r="D75" s="94"/>
      <c r="E75" s="93"/>
      <c r="F75" s="95"/>
    </row>
    <row r="76" spans="1:6" s="20" customFormat="1" ht="12">
      <c r="A76" s="96" t="s">
        <v>115</v>
      </c>
      <c r="B76" s="97" t="s">
        <v>13</v>
      </c>
      <c r="C76" s="98"/>
      <c r="D76" s="52"/>
      <c r="E76" s="99"/>
      <c r="F76" s="100"/>
    </row>
    <row r="77" spans="1:6" s="20" customFormat="1" ht="72">
      <c r="A77" s="53"/>
      <c r="B77" s="101" t="s">
        <v>123</v>
      </c>
      <c r="C77" s="55"/>
      <c r="D77" s="56"/>
      <c r="E77" s="57"/>
      <c r="F77" s="58"/>
    </row>
    <row r="78" spans="1:8" s="20" customFormat="1" ht="25.5">
      <c r="A78" s="53"/>
      <c r="B78" s="22" t="s">
        <v>105</v>
      </c>
      <c r="C78" s="55"/>
      <c r="D78" s="56"/>
      <c r="E78" s="57"/>
      <c r="F78" s="58"/>
      <c r="G78" s="28"/>
      <c r="H78" s="28"/>
    </row>
    <row r="79" spans="1:6" s="20" customFormat="1" ht="12">
      <c r="A79" s="53"/>
      <c r="B79" s="22" t="s">
        <v>14</v>
      </c>
      <c r="C79" s="55"/>
      <c r="D79" s="56"/>
      <c r="E79" s="57"/>
      <c r="F79" s="58"/>
    </row>
    <row r="80" spans="1:13" s="20" customFormat="1" ht="25.5">
      <c r="A80" s="96" t="s">
        <v>116</v>
      </c>
      <c r="B80" s="97" t="s">
        <v>106</v>
      </c>
      <c r="C80" s="98" t="s">
        <v>97</v>
      </c>
      <c r="D80" s="102">
        <v>300</v>
      </c>
      <c r="E80" s="99"/>
      <c r="F80" s="100">
        <f>ROUND((D80*E80),2)</f>
        <v>0</v>
      </c>
      <c r="H80" s="194"/>
      <c r="I80" s="71"/>
      <c r="J80" s="194"/>
      <c r="K80" s="194"/>
      <c r="L80" s="71"/>
      <c r="M80" s="195"/>
    </row>
    <row r="81" spans="1:6" ht="13.5">
      <c r="A81" s="96" t="s">
        <v>117</v>
      </c>
      <c r="B81" s="97" t="s">
        <v>107</v>
      </c>
      <c r="C81" s="98" t="s">
        <v>97</v>
      </c>
      <c r="D81" s="52">
        <v>24</v>
      </c>
      <c r="E81" s="99"/>
      <c r="F81" s="100">
        <f>ROUND((D81*E81),2)</f>
        <v>0</v>
      </c>
    </row>
    <row r="82" spans="1:6" ht="12">
      <c r="A82" s="96"/>
      <c r="B82" s="97"/>
      <c r="C82" s="98"/>
      <c r="D82" s="103"/>
      <c r="E82" s="99"/>
      <c r="F82" s="100"/>
    </row>
    <row r="83" spans="1:6" ht="12">
      <c r="A83" s="96" t="s">
        <v>118</v>
      </c>
      <c r="B83" s="97" t="s">
        <v>84</v>
      </c>
      <c r="C83" s="98"/>
      <c r="D83" s="52"/>
      <c r="E83" s="52"/>
      <c r="F83" s="100"/>
    </row>
    <row r="84" spans="1:6" ht="72">
      <c r="A84" s="21"/>
      <c r="B84" s="22" t="s">
        <v>85</v>
      </c>
      <c r="C84" s="55"/>
      <c r="D84" s="56"/>
      <c r="E84" s="67"/>
      <c r="F84" s="56"/>
    </row>
    <row r="85" spans="1:6" ht="12">
      <c r="A85" s="21"/>
      <c r="B85" s="104" t="s">
        <v>3</v>
      </c>
      <c r="C85" s="55"/>
      <c r="D85" s="56"/>
      <c r="E85" s="67"/>
      <c r="F85" s="56"/>
    </row>
    <row r="86" spans="1:6" ht="25.5">
      <c r="A86" s="21"/>
      <c r="B86" s="105" t="s">
        <v>108</v>
      </c>
      <c r="C86" s="55"/>
      <c r="D86" s="62"/>
      <c r="E86" s="67"/>
      <c r="F86" s="56"/>
    </row>
    <row r="87" spans="1:6" ht="13.5">
      <c r="A87" s="96" t="s">
        <v>119</v>
      </c>
      <c r="B87" s="97" t="s">
        <v>92</v>
      </c>
      <c r="C87" s="98" t="s">
        <v>109</v>
      </c>
      <c r="D87" s="102">
        <v>879.5</v>
      </c>
      <c r="E87" s="106"/>
      <c r="F87" s="102">
        <f>ROUND((D87*E87),2)</f>
        <v>0</v>
      </c>
    </row>
    <row r="88" spans="1:6" ht="12">
      <c r="A88" s="96"/>
      <c r="B88" s="22"/>
      <c r="C88" s="55"/>
      <c r="D88" s="107"/>
      <c r="E88" s="57"/>
      <c r="F88" s="58"/>
    </row>
    <row r="89" spans="1:6" ht="13.5">
      <c r="A89" s="96" t="s">
        <v>120</v>
      </c>
      <c r="B89" s="97" t="s">
        <v>86</v>
      </c>
      <c r="C89" s="98" t="s">
        <v>109</v>
      </c>
      <c r="D89" s="102">
        <v>879.5</v>
      </c>
      <c r="E89" s="106"/>
      <c r="F89" s="102">
        <f>ROUND((D89*E89),2)</f>
        <v>0</v>
      </c>
    </row>
    <row r="90" spans="1:6" ht="48">
      <c r="A90" s="96"/>
      <c r="B90" s="22" t="s">
        <v>87</v>
      </c>
      <c r="C90" s="55"/>
      <c r="D90" s="107"/>
      <c r="E90" s="57"/>
      <c r="F90" s="58"/>
    </row>
    <row r="91" spans="1:6" ht="12">
      <c r="A91" s="96"/>
      <c r="B91" s="22" t="s">
        <v>88</v>
      </c>
      <c r="C91" s="55"/>
      <c r="D91" s="107"/>
      <c r="E91" s="57"/>
      <c r="F91" s="58"/>
    </row>
    <row r="92" spans="1:6" ht="12">
      <c r="A92" s="96"/>
      <c r="B92" s="22"/>
      <c r="C92" s="55"/>
      <c r="D92" s="107"/>
      <c r="E92" s="57"/>
      <c r="F92" s="58"/>
    </row>
    <row r="93" spans="1:6" ht="12">
      <c r="A93" s="96" t="s">
        <v>121</v>
      </c>
      <c r="B93" s="97" t="s">
        <v>89</v>
      </c>
      <c r="C93" s="98"/>
      <c r="D93" s="100"/>
      <c r="E93" s="108"/>
      <c r="F93" s="109"/>
    </row>
    <row r="94" spans="1:6" ht="72">
      <c r="A94" s="110"/>
      <c r="B94" s="22" t="s">
        <v>90</v>
      </c>
      <c r="C94" s="111"/>
      <c r="D94" s="112"/>
      <c r="E94" s="108"/>
      <c r="F94" s="109"/>
    </row>
    <row r="95" spans="1:6" ht="25.5">
      <c r="A95" s="96"/>
      <c r="B95" s="22" t="s">
        <v>110</v>
      </c>
      <c r="C95" s="55"/>
      <c r="D95" s="107"/>
      <c r="E95" s="57"/>
      <c r="F95" s="58"/>
    </row>
    <row r="96" spans="1:6" ht="12">
      <c r="A96" s="110"/>
      <c r="B96" s="113" t="s">
        <v>15</v>
      </c>
      <c r="C96" s="111"/>
      <c r="D96" s="112"/>
      <c r="E96" s="108"/>
      <c r="F96" s="109"/>
    </row>
    <row r="97" spans="1:6" ht="12">
      <c r="A97" s="110"/>
      <c r="B97" s="105" t="s">
        <v>3</v>
      </c>
      <c r="C97" s="111"/>
      <c r="D97" s="112"/>
      <c r="E97" s="108"/>
      <c r="F97" s="109"/>
    </row>
    <row r="98" spans="1:6" ht="13.5">
      <c r="A98" s="96" t="s">
        <v>122</v>
      </c>
      <c r="B98" s="97" t="s">
        <v>91</v>
      </c>
      <c r="C98" s="98" t="s">
        <v>111</v>
      </c>
      <c r="D98" s="102">
        <v>879.5</v>
      </c>
      <c r="E98" s="106"/>
      <c r="F98" s="102">
        <f>D98*E98</f>
        <v>0</v>
      </c>
    </row>
    <row r="99" spans="1:6" ht="12">
      <c r="A99" s="44"/>
      <c r="B99" s="45"/>
      <c r="C99" s="46"/>
      <c r="D99" s="47"/>
      <c r="E99" s="48"/>
      <c r="F99" s="49"/>
    </row>
    <row r="100" spans="1:6" s="178" customFormat="1" ht="12">
      <c r="A100" s="166" t="str">
        <f>A74</f>
        <v>01.03.</v>
      </c>
      <c r="B100" s="167" t="s">
        <v>16</v>
      </c>
      <c r="C100" s="168"/>
      <c r="D100" s="169"/>
      <c r="E100" s="170"/>
      <c r="F100" s="171">
        <f>SUM(F80:F98)</f>
        <v>0</v>
      </c>
    </row>
    <row r="101" spans="1:6" ht="12">
      <c r="A101" s="44"/>
      <c r="B101" s="45"/>
      <c r="C101" s="46"/>
      <c r="D101" s="47"/>
      <c r="E101" s="48"/>
      <c r="F101" s="49"/>
    </row>
    <row r="102" spans="1:6" ht="12">
      <c r="A102" s="44"/>
      <c r="B102" s="45"/>
      <c r="C102" s="46"/>
      <c r="D102" s="47"/>
      <c r="E102" s="48"/>
      <c r="F102" s="49"/>
    </row>
    <row r="103" spans="1:6" s="178" customFormat="1" ht="12">
      <c r="A103" s="159" t="s">
        <v>63</v>
      </c>
      <c r="B103" s="160" t="s">
        <v>93</v>
      </c>
      <c r="C103" s="161"/>
      <c r="D103" s="162"/>
      <c r="E103" s="163"/>
      <c r="F103" s="164"/>
    </row>
    <row r="104" spans="1:6" ht="12">
      <c r="A104" s="44"/>
      <c r="B104" s="45"/>
      <c r="C104" s="46"/>
      <c r="D104" s="47"/>
      <c r="E104" s="48"/>
      <c r="F104" s="49"/>
    </row>
    <row r="105" spans="1:6" ht="12">
      <c r="A105" s="96" t="s">
        <v>64</v>
      </c>
      <c r="B105" s="97" t="s">
        <v>95</v>
      </c>
      <c r="C105" s="98"/>
      <c r="D105" s="99"/>
      <c r="E105" s="99"/>
      <c r="F105" s="102"/>
    </row>
    <row r="106" spans="1:6" ht="97.5">
      <c r="A106" s="44"/>
      <c r="B106" s="114" t="s">
        <v>141</v>
      </c>
      <c r="C106" s="46"/>
      <c r="D106" s="47"/>
      <c r="E106" s="48"/>
      <c r="F106" s="49"/>
    </row>
    <row r="107" spans="1:6" ht="13.5">
      <c r="A107" s="44"/>
      <c r="B107" s="45" t="s">
        <v>96</v>
      </c>
      <c r="C107" s="98" t="s">
        <v>97</v>
      </c>
      <c r="D107" s="99">
        <v>19.22</v>
      </c>
      <c r="E107" s="99"/>
      <c r="F107" s="102">
        <f>D107*E107</f>
        <v>0</v>
      </c>
    </row>
    <row r="108" spans="1:6" ht="12">
      <c r="A108" s="44"/>
      <c r="B108" s="45"/>
      <c r="C108" s="46"/>
      <c r="D108" s="47"/>
      <c r="E108" s="48"/>
      <c r="F108" s="49"/>
    </row>
    <row r="109" spans="1:6" s="178" customFormat="1" ht="12">
      <c r="A109" s="166" t="str">
        <f>A103</f>
        <v>01.04.</v>
      </c>
      <c r="B109" s="167" t="s">
        <v>94</v>
      </c>
      <c r="C109" s="168"/>
      <c r="D109" s="169"/>
      <c r="E109" s="170"/>
      <c r="F109" s="171">
        <f>SUM(F105:F107)</f>
        <v>0</v>
      </c>
    </row>
    <row r="110" spans="1:6" ht="12">
      <c r="A110" s="44"/>
      <c r="B110" s="45"/>
      <c r="C110" s="46"/>
      <c r="D110" s="47"/>
      <c r="E110" s="48"/>
      <c r="F110" s="49"/>
    </row>
    <row r="111" spans="1:6" ht="12">
      <c r="A111" s="44"/>
      <c r="B111" s="45"/>
      <c r="C111" s="46"/>
      <c r="D111" s="47"/>
      <c r="E111" s="48"/>
      <c r="F111" s="49"/>
    </row>
    <row r="112" spans="1:6" s="178" customFormat="1" ht="12">
      <c r="A112" s="181" t="s">
        <v>42</v>
      </c>
      <c r="B112" s="160" t="s">
        <v>31</v>
      </c>
      <c r="C112" s="182"/>
      <c r="D112" s="183"/>
      <c r="E112" s="184"/>
      <c r="F112" s="185"/>
    </row>
    <row r="113" spans="1:6" ht="12">
      <c r="A113" s="115"/>
      <c r="B113" s="116"/>
      <c r="C113" s="117"/>
      <c r="D113" s="118"/>
      <c r="E113" s="117"/>
      <c r="F113" s="119"/>
    </row>
    <row r="114" spans="1:6" ht="13.5">
      <c r="A114" s="120" t="s">
        <v>43</v>
      </c>
      <c r="B114" s="121" t="s">
        <v>30</v>
      </c>
      <c r="C114" s="122" t="s">
        <v>111</v>
      </c>
      <c r="D114" s="123">
        <v>879.5</v>
      </c>
      <c r="E114" s="124"/>
      <c r="F114" s="125">
        <f>D114*E114</f>
        <v>0</v>
      </c>
    </row>
    <row r="115" spans="1:6" ht="36">
      <c r="A115" s="126"/>
      <c r="B115" s="127" t="s">
        <v>29</v>
      </c>
      <c r="C115" s="127"/>
      <c r="D115" s="127"/>
      <c r="E115" s="128"/>
      <c r="F115" s="127"/>
    </row>
    <row r="116" spans="1:6" ht="12">
      <c r="A116" s="129"/>
      <c r="B116" s="130"/>
      <c r="C116" s="131"/>
      <c r="D116" s="132"/>
      <c r="E116" s="133"/>
      <c r="F116" s="134"/>
    </row>
    <row r="117" spans="1:6" s="178" customFormat="1" ht="12">
      <c r="A117" s="173" t="str">
        <f>A112</f>
        <v>01.05.</v>
      </c>
      <c r="B117" s="167" t="s">
        <v>28</v>
      </c>
      <c r="C117" s="174"/>
      <c r="D117" s="175"/>
      <c r="E117" s="176"/>
      <c r="F117" s="177">
        <f>SUM(F113:F116)</f>
        <v>0</v>
      </c>
    </row>
    <row r="118" spans="1:6" ht="12">
      <c r="A118" s="44"/>
      <c r="B118" s="45"/>
      <c r="C118" s="46"/>
      <c r="D118" s="47"/>
      <c r="E118" s="48"/>
      <c r="F118" s="49"/>
    </row>
    <row r="119" spans="1:6" ht="12">
      <c r="A119" s="135"/>
      <c r="B119" s="33"/>
      <c r="C119" s="88"/>
      <c r="D119" s="136"/>
      <c r="E119" s="90"/>
      <c r="F119" s="137"/>
    </row>
    <row r="120" spans="1:6" s="178" customFormat="1" ht="12">
      <c r="A120" s="159" t="s">
        <v>44</v>
      </c>
      <c r="B120" s="160" t="s">
        <v>56</v>
      </c>
      <c r="C120" s="161"/>
      <c r="D120" s="179"/>
      <c r="E120" s="163"/>
      <c r="F120" s="180"/>
    </row>
    <row r="121" spans="1:6" ht="12">
      <c r="A121" s="138"/>
      <c r="B121" s="139"/>
      <c r="C121" s="140"/>
      <c r="D121" s="141"/>
      <c r="E121" s="142"/>
      <c r="F121" s="143"/>
    </row>
    <row r="122" spans="1:6" ht="12">
      <c r="A122" s="120"/>
      <c r="B122" s="198" t="s">
        <v>127</v>
      </c>
      <c r="C122" s="199"/>
      <c r="D122" s="200"/>
      <c r="E122" s="200"/>
      <c r="F122" s="201"/>
    </row>
    <row r="123" spans="1:6" ht="84">
      <c r="A123" s="53"/>
      <c r="B123" s="202" t="s">
        <v>128</v>
      </c>
      <c r="C123" s="199"/>
      <c r="D123" s="200"/>
      <c r="E123" s="200"/>
      <c r="F123" s="201" t="s">
        <v>129</v>
      </c>
    </row>
    <row r="124" spans="1:6" ht="24">
      <c r="A124" s="53"/>
      <c r="B124" s="202" t="s">
        <v>130</v>
      </c>
      <c r="C124" s="199"/>
      <c r="D124" s="203"/>
      <c r="E124" s="200"/>
      <c r="F124" s="201"/>
    </row>
    <row r="125" spans="1:6" ht="36">
      <c r="A125" s="205" t="s">
        <v>45</v>
      </c>
      <c r="B125" s="204" t="s">
        <v>131</v>
      </c>
      <c r="C125" s="199" t="s">
        <v>132</v>
      </c>
      <c r="D125" s="200">
        <v>240</v>
      </c>
      <c r="E125" s="200"/>
      <c r="F125" s="206">
        <f>D125*E125</f>
        <v>0</v>
      </c>
    </row>
    <row r="126" spans="1:6" ht="36">
      <c r="A126" s="205" t="s">
        <v>134</v>
      </c>
      <c r="B126" s="204" t="s">
        <v>133</v>
      </c>
      <c r="C126" s="199" t="s">
        <v>132</v>
      </c>
      <c r="D126" s="200">
        <v>55</v>
      </c>
      <c r="E126" s="200"/>
      <c r="F126" s="206">
        <f>D126*E126</f>
        <v>0</v>
      </c>
    </row>
    <row r="127" spans="1:6" ht="12">
      <c r="A127" s="53"/>
      <c r="B127" s="33"/>
      <c r="C127" s="144"/>
      <c r="D127" s="107"/>
      <c r="E127" s="57"/>
      <c r="F127" s="58"/>
    </row>
    <row r="128" spans="1:6" ht="12">
      <c r="A128" s="53"/>
      <c r="B128" s="207" t="s">
        <v>135</v>
      </c>
      <c r="C128" s="208"/>
      <c r="D128" s="209"/>
      <c r="E128" s="209"/>
      <c r="F128" s="210"/>
    </row>
    <row r="129" spans="1:6" ht="113.25" customHeight="1">
      <c r="A129" s="53"/>
      <c r="B129" s="211" t="s">
        <v>136</v>
      </c>
      <c r="C129" s="208"/>
      <c r="D129" s="209"/>
      <c r="E129" s="209"/>
      <c r="F129" s="210"/>
    </row>
    <row r="130" spans="1:6" ht="12">
      <c r="A130" s="53"/>
      <c r="B130" s="211" t="s">
        <v>3</v>
      </c>
      <c r="C130" s="208"/>
      <c r="D130" s="209"/>
      <c r="E130" s="209"/>
      <c r="F130" s="210"/>
    </row>
    <row r="131" spans="1:6" ht="12">
      <c r="A131" s="205" t="s">
        <v>139</v>
      </c>
      <c r="B131" s="211" t="s">
        <v>137</v>
      </c>
      <c r="C131" s="208" t="s">
        <v>22</v>
      </c>
      <c r="D131" s="209">
        <v>1</v>
      </c>
      <c r="E131" s="209"/>
      <c r="F131" s="206">
        <f>D131*E131</f>
        <v>0</v>
      </c>
    </row>
    <row r="132" spans="1:6" ht="12">
      <c r="A132" s="205" t="s">
        <v>140</v>
      </c>
      <c r="B132" s="211" t="s">
        <v>138</v>
      </c>
      <c r="C132" s="208" t="s">
        <v>22</v>
      </c>
      <c r="D132" s="209">
        <v>1</v>
      </c>
      <c r="E132" s="209"/>
      <c r="F132" s="206">
        <f>D132*E132</f>
        <v>0</v>
      </c>
    </row>
    <row r="133" spans="1:6" ht="12">
      <c r="A133" s="53"/>
      <c r="B133" s="145"/>
      <c r="C133" s="144"/>
      <c r="D133" s="107"/>
      <c r="E133" s="57"/>
      <c r="F133" s="58"/>
    </row>
    <row r="134" spans="1:6" s="178" customFormat="1" ht="12">
      <c r="A134" s="166" t="str">
        <f>A120</f>
        <v>01.06.</v>
      </c>
      <c r="B134" s="167" t="s">
        <v>27</v>
      </c>
      <c r="C134" s="168"/>
      <c r="D134" s="186"/>
      <c r="E134" s="170"/>
      <c r="F134" s="187">
        <f>SUM(F122:F133)</f>
        <v>0</v>
      </c>
    </row>
    <row r="135" spans="1:6" ht="12">
      <c r="A135" s="44"/>
      <c r="B135" s="45"/>
      <c r="C135" s="46"/>
      <c r="D135" s="47"/>
      <c r="E135" s="61"/>
      <c r="F135" s="49"/>
    </row>
    <row r="136" spans="1:6" ht="12">
      <c r="A136" s="44"/>
      <c r="B136" s="45"/>
      <c r="C136" s="46"/>
      <c r="D136" s="47"/>
      <c r="E136" s="61"/>
      <c r="F136" s="49"/>
    </row>
    <row r="137" spans="1:6" s="178" customFormat="1" ht="12">
      <c r="A137" s="188"/>
      <c r="B137" s="189" t="str">
        <f>A1</f>
        <v>GRAĐEVINSKI RADOVI</v>
      </c>
      <c r="C137" s="190"/>
      <c r="D137" s="191"/>
      <c r="E137" s="192"/>
      <c r="F137" s="193"/>
    </row>
    <row r="138" spans="1:6" ht="12">
      <c r="A138" s="146"/>
      <c r="B138" s="147"/>
      <c r="C138" s="148"/>
      <c r="D138" s="149"/>
      <c r="E138" s="150"/>
      <c r="F138" s="151"/>
    </row>
    <row r="139" spans="1:6" ht="12">
      <c r="A139" s="146" t="str">
        <f>A25</f>
        <v>01.01.</v>
      </c>
      <c r="B139" s="147" t="str">
        <f>B25</f>
        <v>PRIPREMNI RADOVI UKUPNO</v>
      </c>
      <c r="C139" s="148"/>
      <c r="D139" s="149"/>
      <c r="E139" s="150"/>
      <c r="F139" s="151">
        <f>F25</f>
        <v>0</v>
      </c>
    </row>
    <row r="140" spans="1:6" ht="12">
      <c r="A140" s="146"/>
      <c r="B140" s="147"/>
      <c r="C140" s="148"/>
      <c r="D140" s="149"/>
      <c r="E140" s="150"/>
      <c r="F140" s="151"/>
    </row>
    <row r="141" spans="1:6" ht="12">
      <c r="A141" s="146" t="str">
        <f>A71</f>
        <v>01.02.</v>
      </c>
      <c r="B141" s="147" t="str">
        <f>B71</f>
        <v>ZEMLJANI RADOVI UKUPNO</v>
      </c>
      <c r="C141" s="148"/>
      <c r="D141" s="149"/>
      <c r="E141" s="150"/>
      <c r="F141" s="151">
        <f>F71</f>
        <v>0</v>
      </c>
    </row>
    <row r="142" spans="1:6" ht="12">
      <c r="A142" s="146"/>
      <c r="B142" s="146"/>
      <c r="C142" s="146"/>
      <c r="D142" s="152"/>
      <c r="E142" s="148"/>
      <c r="F142" s="153"/>
    </row>
    <row r="143" spans="1:6" ht="12">
      <c r="A143" s="146" t="str">
        <f>A100</f>
        <v>01.03.</v>
      </c>
      <c r="B143" s="147" t="str">
        <f>B100</f>
        <v>KOLNIČKA KONSTRUKCIJA UKUPNO</v>
      </c>
      <c r="C143" s="148"/>
      <c r="D143" s="149"/>
      <c r="E143" s="150"/>
      <c r="F143" s="151">
        <f>F100</f>
        <v>0</v>
      </c>
    </row>
    <row r="144" spans="1:6" ht="12">
      <c r="A144" s="146"/>
      <c r="B144" s="147"/>
      <c r="C144" s="148"/>
      <c r="D144" s="149"/>
      <c r="E144" s="150"/>
      <c r="F144" s="151"/>
    </row>
    <row r="145" spans="1:6" ht="12">
      <c r="A145" s="146" t="str">
        <f>A103</f>
        <v>01.04.</v>
      </c>
      <c r="B145" s="147" t="str">
        <f>B109</f>
        <v>BETONSKI RADOVI UKUPNO</v>
      </c>
      <c r="C145" s="148"/>
      <c r="D145" s="149"/>
      <c r="E145" s="150"/>
      <c r="F145" s="151">
        <f>F109</f>
        <v>0</v>
      </c>
    </row>
    <row r="146" spans="1:6" ht="12">
      <c r="A146" s="146"/>
      <c r="B146" s="147"/>
      <c r="C146" s="148"/>
      <c r="D146" s="149"/>
      <c r="E146" s="150"/>
      <c r="F146" s="151"/>
    </row>
    <row r="147" spans="1:6" ht="12">
      <c r="A147" s="146" t="str">
        <f>A117</f>
        <v>01.05.</v>
      </c>
      <c r="B147" s="147" t="str">
        <f>B117</f>
        <v>OKOLIŠ UKUPNO </v>
      </c>
      <c r="C147" s="148"/>
      <c r="D147" s="149"/>
      <c r="E147" s="150"/>
      <c r="F147" s="151">
        <f>F117</f>
        <v>0</v>
      </c>
    </row>
    <row r="148" spans="1:6" ht="12">
      <c r="A148" s="146"/>
      <c r="B148" s="147"/>
      <c r="C148" s="148"/>
      <c r="D148" s="149"/>
      <c r="E148" s="150"/>
      <c r="F148" s="151"/>
    </row>
    <row r="149" spans="1:6" ht="12">
      <c r="A149" s="146" t="str">
        <f>A134</f>
        <v>01.06.</v>
      </c>
      <c r="B149" s="147" t="str">
        <f>B134</f>
        <v>OSTALI RADOVI UKUPNO </v>
      </c>
      <c r="C149" s="148"/>
      <c r="D149" s="149"/>
      <c r="E149" s="150"/>
      <c r="F149" s="151">
        <f>F134</f>
        <v>0</v>
      </c>
    </row>
    <row r="150" spans="1:6" ht="12">
      <c r="A150" s="146"/>
      <c r="B150" s="147"/>
      <c r="C150" s="148"/>
      <c r="D150" s="149"/>
      <c r="E150" s="150"/>
      <c r="F150" s="151"/>
    </row>
    <row r="151" spans="1:6" s="178" customFormat="1" ht="12">
      <c r="A151" s="188"/>
      <c r="B151" s="189" t="s">
        <v>142</v>
      </c>
      <c r="C151" s="190"/>
      <c r="D151" s="191"/>
      <c r="E151" s="192"/>
      <c r="F151" s="193">
        <f>SUM(F139:F149)</f>
        <v>0</v>
      </c>
    </row>
  </sheetData>
  <sheetProtection formatCells="0" formatColumns="0" formatRows="0" insertColumns="0" insertRows="0" insertHyperlinks="0" deleteColumns="0" deleteRows="0" sort="0" autoFilter="0" pivotTables="0"/>
  <protectedRanges>
    <protectedRange sqref="E30" name="Raspon1_1_1_3_2_1_1_18_8_2"/>
  </protectedRanges>
  <autoFilter ref="A7:F216"/>
  <mergeCells count="2">
    <mergeCell ref="A1:F1"/>
    <mergeCell ref="H36:L36"/>
  </mergeCells>
  <printOptions/>
  <pageMargins left="0.7480314960629921" right="0.7480314960629921" top="0.984251968503937" bottom="0.984251968503937" header="0.5118110236220472" footer="0.5118110236220472"/>
  <pageSetup fitToHeight="9" horizontalDpi="600" verticalDpi="600" orientation="portrait" paperSize="9" scale="85" r:id="rId1"/>
  <headerFooter alignWithMargins="0">
    <oddHeader>&amp;L&amp;"PF Din Text Cond Pro,Uobičajeno"&amp;7GRAĐEVINSKI PROJEKT BICIKLISTIČKO-PJEŠAČKE 
STAZE BREZIK, GLP - 21/2018&amp;C&amp;"PF Din Text Cond Pro,Uobičajeno"TROŠKOVNIK&amp;R&amp;"PF Din Text Cond Pro,Uobičajeno"EXPERT d.o.o., 
Trg dr. Franje Tuđmana 15/I/1 Našice</oddHeader>
    <oddFooter>&amp;C&amp;P</oddFooter>
    <firstFooter>&amp;C140</firstFooter>
  </headerFooter>
  <rowBreaks count="3" manualBreakCount="3">
    <brk id="36" max="5" man="1"/>
    <brk id="88" max="5" man="1"/>
    <brk id="119"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Private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Denis</dc:creator>
  <cp:keywords/>
  <dc:description/>
  <cp:lastModifiedBy>Domagoj Centner</cp:lastModifiedBy>
  <cp:lastPrinted>2019-06-03T11:57:39Z</cp:lastPrinted>
  <dcterms:created xsi:type="dcterms:W3CDTF">2007-02-27T15:37:52Z</dcterms:created>
  <dcterms:modified xsi:type="dcterms:W3CDTF">2019-06-06T06:15:05Z</dcterms:modified>
  <cp:category/>
  <cp:version/>
  <cp:contentType/>
  <cp:contentStatus/>
</cp:coreProperties>
</file>