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150" windowWidth="10935" windowHeight="6960" tabRatio="290" activeTab="0"/>
  </bookViews>
  <sheets>
    <sheet name="SOLIDARNOSTI" sheetId="1" r:id="rId1"/>
    <sheet name="Rekapitulacija" sheetId="2" r:id="rId2"/>
  </sheets>
  <definedNames>
    <definedName name="_xlnm._FilterDatabase" localSheetId="0" hidden="1">'SOLIDARNOSTI'!$G$2:$G$38</definedName>
    <definedName name="_Toc532263130" localSheetId="0">'SOLIDARNOSTI'!#REF!</definedName>
    <definedName name="_Toc532263132" localSheetId="0">'SOLIDARNOSTI'!#REF!</definedName>
    <definedName name="_Toc532286383" localSheetId="0">'SOLIDARNOSTI'!#REF!</definedName>
    <definedName name="_Toc532286385" localSheetId="0">'SOLIDARNOSTI'!#REF!</definedName>
    <definedName name="_xlnm.Print_Titles" localSheetId="0">'SOLIDARNOSTI'!$1:$2</definedName>
    <definedName name="_xlnm.Print_Area" localSheetId="0">'SOLIDARNOSTI'!$A$1:$H$193</definedName>
  </definedNames>
  <calcPr fullCalcOnLoad="1"/>
</workbook>
</file>

<file path=xl/sharedStrings.xml><?xml version="1.0" encoding="utf-8"?>
<sst xmlns="http://schemas.openxmlformats.org/spreadsheetml/2006/main" count="248" uniqueCount="205">
  <si>
    <t>Ukupno II. - ZEMLJANI RADOVI  ( Kn ) :</t>
  </si>
  <si>
    <t>Ukupno I. - PRIPREMNI RADOVI  ( Kn ) :</t>
  </si>
  <si>
    <t>m´</t>
  </si>
  <si>
    <t>ZEMLJANI RADOVI</t>
  </si>
  <si>
    <t>PRIPREMNI RADOVI</t>
  </si>
  <si>
    <t>ŠIROKI ISKOP</t>
  </si>
  <si>
    <t>Građevina:</t>
  </si>
  <si>
    <t xml:space="preserve">Pripremni radovi </t>
  </si>
  <si>
    <t xml:space="preserve">Zemljani radovi </t>
  </si>
  <si>
    <t xml:space="preserve">Kolnička konstrukcija </t>
  </si>
  <si>
    <t>I</t>
  </si>
  <si>
    <t>II</t>
  </si>
  <si>
    <t>UKUPNO :</t>
  </si>
  <si>
    <t>KOLNIČKA KONSTRUKCIJA</t>
  </si>
  <si>
    <t>Obračun radova:</t>
  </si>
  <si>
    <t>iskop u materijalu kategorije “C”</t>
  </si>
  <si>
    <t>1.2</t>
  </si>
  <si>
    <t>1.3</t>
  </si>
  <si>
    <t>OPIS RADA</t>
  </si>
  <si>
    <t>kom</t>
  </si>
  <si>
    <t>m'</t>
  </si>
  <si>
    <t>2.1</t>
  </si>
  <si>
    <t>UKLANJANJE ILI PREMJEŠTANJE POSTOJEĆIH KOMUNALNIH INSTALACIJA</t>
  </si>
  <si>
    <t>1.5</t>
  </si>
  <si>
    <t>ČIŠĆENJE I PRIPREMA TERENA</t>
  </si>
  <si>
    <t>EM</t>
  </si>
  <si>
    <t>Red. br. :</t>
  </si>
  <si>
    <t xml:space="preserve"> Jed.mjere</t>
  </si>
  <si>
    <t>Količina</t>
  </si>
  <si>
    <t xml:space="preserve"> Jed.cijena</t>
  </si>
  <si>
    <t>Ukupno</t>
  </si>
  <si>
    <t>UKLANJANJE I ODVOZ POSTOJEĆE KONSTRUKCIJE, PROMETNIH ZNAKOVA, RUBNJAKA, REKLAMNIH PLOČA I SLIČNO</t>
  </si>
  <si>
    <t>Grad Vukovar</t>
  </si>
  <si>
    <t xml:space="preserve">Dr. Franje Tuđmana 1 </t>
  </si>
  <si>
    <t>32000  Vukovar</t>
  </si>
  <si>
    <t>Investitor:</t>
  </si>
  <si>
    <t>2.2</t>
  </si>
  <si>
    <t>Strojno zasijecanje asfalta.</t>
  </si>
  <si>
    <t>Po kubičnim metrima iskopanog materijala mjereno u sraslom stanju.</t>
  </si>
  <si>
    <t>1.6</t>
  </si>
  <si>
    <t>1.1</t>
  </si>
  <si>
    <t>UKLANJANJE VIŠKA MATERIJALA NA BANKINI</t>
  </si>
  <si>
    <t>IZRADA BANKINA</t>
  </si>
  <si>
    <t>IZRADA BANKINA OD ZRNATOG KAMENOG MATERIJALA</t>
  </si>
  <si>
    <t>Po dužnom metru stvarno izvedene bankine</t>
  </si>
  <si>
    <t>Izrada bankina od zrnatog kamenog materijala. Debljina sloja zrnatog kamenog materijala bankine u zbijenom stanju iznosi 10cm a širina bankine iznosi 50 cm. Rad obuhvaća dobavu zrnatog kamenog materijala, razastiranje, planiranje i zbijanje.</t>
  </si>
  <si>
    <t>ODVODNJA</t>
  </si>
  <si>
    <t>3.1</t>
  </si>
  <si>
    <t>IV</t>
  </si>
  <si>
    <t>Odvodnja</t>
  </si>
  <si>
    <t>Ukupno  IV. - KOLNIČKA KONSTRUKCIJA  ( Kn ) :</t>
  </si>
  <si>
    <t>4.1</t>
  </si>
  <si>
    <t>Uklanjanje žbunova i grmlja.</t>
  </si>
  <si>
    <t>1.8</t>
  </si>
  <si>
    <t>Nabava, dobava i polaganje betonskih polucijevi za zaštitu postojećih  instalacija.</t>
  </si>
  <si>
    <t>1.9</t>
  </si>
  <si>
    <t>Ručni iskop rova za iznalaženje postojećih instalacija</t>
  </si>
  <si>
    <t xml:space="preserve">Radovi rušenja i uklanjanja postojeće kolničke konstrukcije, rubnjaka, betonskih kanalica, postojećih rigola, kolnih prilaza i sl. uključuju i utovar u prijevozna sredstva te odvoz na deponiju udaljenosti do 10 km, te sve troškove deponiranja. Stavka obuhvaća i strojno zasijecanje asfalta na mjestima uklapanja, pri izvedbi prokopa i sl. </t>
  </si>
  <si>
    <t>UREĐENJE SLABONOSIVOG TEMELJNOG TLA I POSTELJICE GEOTEKSTILOM</t>
  </si>
  <si>
    <t xml:space="preserve">Planiranje i poravnjanje eventualnih neravnina na temeljnom tlu/posteljici i nabava, dobava i polaganje geotekstila kvalitete i klasifikacije prema OTU.
Rad obuhvaća polaganje geotekstila na pripremljeno temeljno tlo s preklapanjem i šivanjem.
Preklapanje treba izvesti u smjeru nasipanja materijala. </t>
  </si>
  <si>
    <t>Prema kvadratnom metru ugrađenog geotekstla (300gr)</t>
  </si>
  <si>
    <t>NOSIVI SLOJEVI OD ZRNATOG KAMENOG MATERIJALA</t>
  </si>
  <si>
    <t>Rad se mjeri u kubičnim metrima za svaku debljinu sloja.</t>
  </si>
  <si>
    <t>III</t>
  </si>
  <si>
    <t>Izrada nosivog sloja od mehanički stabiliziranog drobljenog kamenog materijala. Ovaj sloj ugrađuje se ispod kolnika. Rad obuhvaća dobavu i ugradnju drobljenog kamenog materijala veličine zrna 0-63 mm. Zahtjevi kvalitete su: stupanj zbijenosti Sz=100%, Ms=80MN/m2.</t>
  </si>
  <si>
    <t>1.7</t>
  </si>
  <si>
    <t>DRENAŽE</t>
  </si>
  <si>
    <t>IZRADA PLITKIH DRENAŽA</t>
  </si>
  <si>
    <t>Rad se mjeri i obračunava po metru dužnom (m´) izvedenog drenažnog sustava.</t>
  </si>
  <si>
    <t>2.3</t>
  </si>
  <si>
    <t>2.4</t>
  </si>
  <si>
    <t>3.2</t>
  </si>
  <si>
    <t>3.3</t>
  </si>
  <si>
    <t>m²</t>
  </si>
  <si>
    <t xml:space="preserve">Ovaj rad obuhvaća sječenje stabala svih dimenzija, odsijecanje granja, rezanje stabala i debelih grana na dužine pogodne za prijevoz, vađenje korijenja, šiblja te starih panjeva i panjeva novo posiječenih stabala, zatim odnošenje šiblja, granja, trupaca i panjeva izvan profila ceste na odlagalište.
Udubine od izvađenih panjeva na temeljnom tlu treba ispuniti istim materijalom kakav je na okolnom temeljnom tlu te izvesti zbijanje do propisane zbijenosti.Ovaj rad obuhvaća stojno uklanjanje viška materijala, utovar, odvoz te deponiranje na odlagalište koje se nalazi na udaljenosti do 10 km, te sve troškove deponiranja.
</t>
  </si>
  <si>
    <t>3.4</t>
  </si>
  <si>
    <t>1.4</t>
  </si>
  <si>
    <r>
      <t xml:space="preserve">  </t>
    </r>
    <r>
      <rPr>
        <b/>
        <u val="single"/>
        <sz val="12"/>
        <rFont val="Arial"/>
        <family val="2"/>
      </rPr>
      <t>REKAPITULACIJA  :</t>
    </r>
  </si>
  <si>
    <t>GEODETSKI RADOVI</t>
  </si>
  <si>
    <t>ISKOLČENJE TRASE I OBJEKATA</t>
  </si>
  <si>
    <t>1.0</t>
  </si>
  <si>
    <t>km</t>
  </si>
  <si>
    <t>NAPOMENA:</t>
  </si>
  <si>
    <t>A.</t>
  </si>
  <si>
    <t>B.</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</si>
  <si>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</si>
  <si>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C.</t>
  </si>
  <si>
    <t>E.</t>
  </si>
  <si>
    <t xml:space="preserve">Izvoditelj je dužan održavati gradilište za vrijeme izvođenja radova (održavanje zelenila, vertikalne i horizontalne signalizacije, turističke signalizacije, privremene regulacije i svega ostalog što je u funkciji sigurnog odvijanje prometa). </t>
  </si>
  <si>
    <t>F.</t>
  </si>
  <si>
    <t>Izvoditelj  je dužan pri sastavljanju ponude obići buduće gradilište te za jedinične mjere ponuditi cijene koje obuhvaćaju potpun i konačan opis rada.</t>
  </si>
  <si>
    <t xml:space="preserve"> Iskazane količine u troškovniku proizlaze iz dimenzija prikazanih u nacrtima i prilozima.</t>
  </si>
  <si>
    <t>Uklanjanje drveća promjera Ø 10-30 cm</t>
  </si>
  <si>
    <t>Vađenje i demontiranje prometnih znakova i reklamnih ploča s utovarom i prijevozom na mjesto oporabe demontirani znakovi te ponovna ugradnja na predviđeno mjesto u dogovoru sa investitorom.  Obračun je po komadu demontiranih znakova i ploča.  Izvedba, kontrola kakvoće i obračun prema OTU 1-03.2.</t>
  </si>
  <si>
    <t>Rušenje postojeće kolnićke konstrukcije ( kolnih ulaza) na području zahvata, prosječne debljine 15 cm.</t>
  </si>
  <si>
    <t xml:space="preserve">Izvedba visinskog uklapanja poklopaca u kolniku sa okvirom postojećih revizijskih okana kanalizacijske, vodovodne i telekom  mreže koji se nalaze u području zahvata. Rad obuhvaća uklanjanje postojećih poklopaca sa okvirom, pojačanje i betoniranje nove gornje ploče i ugradnju novog poklopca nazivnog opterećenja 400kN na  određenu kotu. Postojeće rešetke ili poklopci koji se uklanjaju ostaju u vlasništvu investitora. </t>
  </si>
  <si>
    <t>UKLANJANJE POSTOJEĆIH KONSTRUKCIJA NA PODRUČJU ZAHVATA</t>
  </si>
  <si>
    <t>Radovi rušenja i uklanjanja postojeće kolničke konstrukcije, rubnjaka, betonskih kanalica, postojećih rigola, kolnih prilaza i sl. uključuju i utovar u prijevozna sredstva te odvoz na stalnu deponiju. Mjesto deponije dužan je osigurati Izvoditelj radova ako investitor ne odredi drugačije. Stavkom su obuhvaćena i sva strojna zasijecanja asfalta na mjestima uklapanja nove i stare kolničke konstrukcije, zasijecanja pri izvedbi prokopa i sl.
Rušenje i uklanjanje treba obaviti bez nanošenja štete na ostalim objektima i posjedima uz cestu.</t>
  </si>
  <si>
    <t>2.0</t>
  </si>
  <si>
    <t>IZRADA POSTELJICE OD ZEMLJANIH MATERIJALA</t>
  </si>
  <si>
    <t xml:space="preserve">Grubo i fino strojno planiranje posteljice na prirodnom tlu, te zbijanje glatkim valjcima ili valjcima s točkovima na pneumaticima.
Zbijanje posteljice u zemljanim materijalima treba izvršiti tako, da se postigne stupanj zbijenosti u odnosu na standardni Proctor-ov postupak Sz≥100%, odnosno modul stišljivosti Ms≥30MN/m2 za kolnik i Ms≥20MN/m2 za stazu.
</t>
  </si>
  <si>
    <t xml:space="preserve">Po četvornom metru stvarno izvedene posteljice ceste </t>
  </si>
  <si>
    <t>IZRADA HUMUZIRANIH I ZATRAVLJENIH BANKINA</t>
  </si>
  <si>
    <t>Izrada humuziranih i zatravljenih bankina od humusa dobivenog iskopom sa trase. Debljina humusnog sloja iznosi 15cm, a širina bankina 100cm. Kad se nanese humusni sloj, površina bankine se planira sa točnošću od +/- 2.0cm i valja laganim statičkim valjkom u jednom prijelazu. Nakon toga vrši se zatravljivanje bankine travnom smjesom koju je potrebno nabaviti i transportirati na gradilište.</t>
  </si>
  <si>
    <t>Obračun radova po metru dužnom bankine širine 100cm</t>
  </si>
  <si>
    <t>Rad obuhvaća iskop materijala za drenažni rov, nabavu, dobavu i izvedbu betonske podloge od betona normiranog zadanog sastava klase C 16/20 na uređenu podlogu prema projektu, nabavu, dobavu i polaganje drenažne perforirane cijevi od tvrdog PVC "tunelskog presjeka" cijevi sa ravnim dnom promjera 12cm, te nabavu, dobavu i ugradnju filtarskog kamenog sloja krupnoće 8-63mm oko drenažne cijevi u drenažnom jarku.
Izvedba, kontrola kakvoće i obračun prema Općim tehničkim uvjetima za radove na cestama, IGH 2001. (OTU), 1. i 3. Poglavlje; odredba 3-02.2. Cijevi spajati najviše svakih 100m na najbliži slivnik ili revizijsko okno kanalizacije uz propisno brtvljenje</t>
  </si>
  <si>
    <t>PEHD SLIVNICI (VODOLOVNA GRLA)</t>
  </si>
  <si>
    <t>Nabava, transport i postavljanje modularnih slivnika, uključivo raznošenje i spuštanje u rov te potrebni spojni i brtveni materijal. 
Slivnik se sastoji od tijela slivnika od PEHD cijevi duljine 2m, DN 500, prstenaste čvrstoće SN8 i armiranobetonskog distribucijskog okvira. Armiranobetonski okvir dimenzija 1mx1m se izvodi betonom C30/37, XC2, dmax=16mm, dimenzija prema nacrtu. Uključena su i potrebna poravnanja na projektiranu kotu, neophodna oplata te sav ostali potreban materijal i rad.
Slivnik se postavlja u betonsku podlogu betona klase C16/20 debljine 10cm ispod koje je  zbijena podloga od šljunka debljine 10cm zbijenosti min 90% po Proctoru.
Priključak na reviziono okno ili direktno na cijev kanalizacije izvodi se slivničkim vezama. Priključak se izvodi na visini od najmanje 1m mjereno do dna slivnika.
Na montirani slivnik treba ugraditi slivnu rešetku s okvirom dimenzija 400x400mm, nosivosti 400kN. Ugrađene rešetke trebaju biti 1-2cm niže od završne kote asfalta ili kanalice.
Ovom stavkom obuhvaćen je sav potreban materijal i rad 
do potpunog dovršenja slivnika.</t>
  </si>
  <si>
    <t>Rad se mjeri i obračunava po komadu ugrađenog i preuzetog slivnika</t>
  </si>
  <si>
    <t>Slivnik sa slivnom rešetkom nosivosti 400kN</t>
  </si>
  <si>
    <t>3.0</t>
  </si>
  <si>
    <t>ISKOP ROVA ZA KANALIZACIJU</t>
  </si>
  <si>
    <t>Strojni iskop rova za izvedbu oborinske kanalizacije u zelenom pojasu, u kolničkoj konstrukciji, na mjestima postojećih kolnih prilaza (uključivo sva rušenja), iskop za slivničke veze s utovarom, odvozom na deponiju po izboru Izvoditelja, deponiranje i uređenje deponije. Rad također uključuje eventualna razupiranja za siguran rad u rovu te planiranje dna rova. Širina iskopa ovisi o promjeru cijevi. 
Eventualno potrebni ručni rad je uključen u stavku.</t>
  </si>
  <si>
    <t>Rad se mjeri i obračunava po kubičnom metru (m3) izvršenog iskopa prema mjerama iz projekta.</t>
  </si>
  <si>
    <t>IZRADA PODLOŽNOG SLOJA KANALIZACIJSKIH CIJEVI</t>
  </si>
  <si>
    <t>UGRADNJA ODVODNIH CIJEVI OBORINSKE KANALIZACIJE</t>
  </si>
  <si>
    <t xml:space="preserve">Rad se mjeri i obračunava po metru dužnom (m') ugrađene cijevi. </t>
  </si>
  <si>
    <t xml:space="preserve">Nabava i doprema te ugradnja pijeska za izradu podložnog sloja ispod cijevi u debljini 15,0cm. Posteljica cijevi mora biti iznivelirana s padom naliježuće površine cijevi
</t>
  </si>
  <si>
    <t>Rad se mjeri i obračunava po kubičnom metru (m3) stvarno izvršenog podložnog sloja.</t>
  </si>
  <si>
    <t>IZRADA BETONSKE SEGMENTNE KANALICE</t>
  </si>
  <si>
    <t>HABAJUĆI SLOJEVI (AC surf)</t>
  </si>
  <si>
    <t xml:space="preserve">Strojna izrada asfaltnog habajućeg sloja (AC surf), proizvedenog i ugrađenog po vrućem postupku, vrste bitumena i agregata prema potvrđenom radnom sastavu. </t>
  </si>
  <si>
    <t>Obračun radova po m2 asfaltnog habajućeg sloja:</t>
  </si>
  <si>
    <t>AC 16 surf 50/70 AG4 M4-E debljine 7cm na cesti</t>
  </si>
  <si>
    <t>4.0</t>
  </si>
  <si>
    <t xml:space="preserve">U zoni zahvata gdje je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t>
  </si>
  <si>
    <t>Iskolčenje trase i objekata obuhvaća sva geodetska mjerenja, osiguranje osi iskolčene trase, profiliranje, obnavljanje i održavanje iskolčenih oznaka na terenu za sve vrijeme građenja, odnosno snimak postojećeg stanja iskolčenje nove trese ceste i izrada snimka izvedenog stanja do predaje radova investitoru.</t>
  </si>
  <si>
    <t xml:space="preserve"> - izrada snimka postoječeg stanja trase i objekata</t>
  </si>
  <si>
    <t xml:space="preserve"> - izrada geodetske snimke izvedenog stanja</t>
  </si>
  <si>
    <r>
      <t>m</t>
    </r>
    <r>
      <rPr>
        <vertAlign val="superscript"/>
        <sz val="10"/>
        <rFont val="Arial"/>
        <family val="2"/>
      </rPr>
      <t>2</t>
    </r>
  </si>
  <si>
    <r>
      <t>m</t>
    </r>
    <r>
      <rPr>
        <vertAlign val="superscript"/>
        <sz val="10"/>
        <rFont val="Arial"/>
        <family val="2"/>
      </rPr>
      <t>3</t>
    </r>
  </si>
  <si>
    <t>1.10</t>
  </si>
  <si>
    <t>Zatrpavanje i blindiranje postojećih slivnika i njihovih veza prema sekundarnoj odvodnji. Rad obuhvaća demontiranje rešetke, blindiranje slivničkog ispusta, zatrpavanje slivnika pijeskom te izvođenje sloja od cementom stabiliziranog šljunka u sloju od 20 cm kao podloge za polaganje asfaltnih slojeva. Demontirana rešetka ostaje u vlasništvu investitora.</t>
  </si>
  <si>
    <t>Rušenje postojeće kolničke konstrukcija ceste  u prosječnoj debljini od 25cm. Stavkom je obuhvaćeno isključivo strojno glodanje postojećeg asfaltnog sloja, iskop postoječe kolničke konstrukcije kamena ili šljunka, uklonjena konstrukcija ostaje u vlasništvu investitora i deponira se na lokaciji koju odredi investitor.</t>
  </si>
  <si>
    <t>2.5</t>
  </si>
  <si>
    <t xml:space="preserve">Ovaj rad obuhvaća široke iskope mješovitog materijala koji su predviđeni , a to su: iskopi postojeće kolničke konstrukcije, kolnih ulaza, pješačkih staza, postojećih rubnjaka,  iskopi za proširenje kolnika,  u trasi za izvedbu kolnika i pješačkih površina.
Rad uključuje sva zacijecanja asfalta i betona, utovar iskopanog mješovitog materijala u prijevozna sredstva kao i odvoz te troškove deponiranje. 
</t>
  </si>
  <si>
    <t xml:space="preserve">Dobava i ugradba betonskih segmentnih kanalica širine 40cm uz nogostup, na prethodno izvedenu podlogu od svježeg betona klase C20/25; 0,10m3/m'. Beton ugrađene kanalice mora biti  otporan na smrzavanje i soli za odmrzavanje. 
</t>
  </si>
  <si>
    <t>Ukupno III. - ODVODNJA  ( Kn ) :</t>
  </si>
  <si>
    <t>IZRADA I VISINSKO UKLAPANJE POSTOJEĆIH KOLNIH PRILAZA</t>
  </si>
  <si>
    <t>Izrada i visinsko uklapanje postojećih kolnih prilaza koje uključuje zasijecanje postojećeg asfalta ili betona, iskope mješovitog materijala (asfalta, betona i podložnog materijala), utovar, odvoz i deponiranje iskopanog materijala, priprema podloge od nabijenog zrnatog materijala d=25 cm (zahtjevi kvalitete su: stupanj zbijenosti Sz=100%, Ms=60 mN/m2),montaža i demontaža oplate, postavljanje armature Q-188, čelik B500, betoniranje ploče betonom C25/30, d=12 cm i zaribavanje gornje površine. Alternativno umijesto betona može se ugraditi asfaltni habajući sloj debljine cca 5 cm). Uklapanje se izvodi u širini postojećih kolnih prilaza.</t>
  </si>
  <si>
    <t>Predviđene količine su orijentacione, a obračun će se izvršiti na bazi stvarno utrošenih količina, koje ovjerava nadzorni inženjer investitora.</t>
  </si>
  <si>
    <t>Obračun po m2 izvedenog kolnog prilaza do pune gotovosti.</t>
  </si>
  <si>
    <t>OPREMA CESTE</t>
  </si>
  <si>
    <t>PROMETNI ZNAKOVI (OKOMITA SIGNALIZACIJA)</t>
  </si>
  <si>
    <t xml:space="preserve">Ovaj rad obuhvaća nabavu i postavljanje svih vrsta prometnih znakova u svemu prema projektu prometne opreme ceste. 
Prometni znakovi svojom vrstom, značenjem, oblikom, bojom, veličinom i načinom postavljanja trebaju biti u skladu s "Pravilnikom" te hrvatskim i europskim normama.
</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</si>
  <si>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
</t>
  </si>
  <si>
    <t>PROMETNI ZNAKOVI IZRIČITIH NAREDBI</t>
  </si>
  <si>
    <t xml:space="preserve">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
</t>
  </si>
  <si>
    <t>5.0</t>
  </si>
  <si>
    <t>PROMETNI ZNAKOVI OBAVIJESTI</t>
  </si>
  <si>
    <t xml:space="preserve">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t>
  </si>
  <si>
    <t>5.1</t>
  </si>
  <si>
    <t>OZNAKE NA KOLNIKU</t>
  </si>
  <si>
    <t xml:space="preserve">Ovaj rad obuhvaća izradu oznaka na kolniku za reguliranje prometa koje su definirane u Pravilniku i ovim OTU.
Oznake na kolniku dijele se na:
• uzdužne oznake na kolniku,
• poprečne oznake na kolniku,
• ostale oznake na kolniku.
Boje i dimenzije oznaka određene su Pravilnikom i pripadajućim normama. U cijenu je potrebno uključiti i eventualno potrebno tzv "markiranje".
</t>
  </si>
  <si>
    <t>UZDUŽNE OZNAKE NA KOLNIKU</t>
  </si>
  <si>
    <t xml:space="preserve">Pod uzdužnim oznakama na kolniku razumijevaju se crte obilježene paralelno s osi kolnika, a služe za detaljno utvrđivanje načina upotrebe kolničke površine.
</t>
  </si>
  <si>
    <t>POPREČNE OZNAKE NA KOLNIKU</t>
  </si>
  <si>
    <t>5.2</t>
  </si>
  <si>
    <t>- crta zaustavljanja - puna bijela 50 cm</t>
  </si>
  <si>
    <t>m</t>
  </si>
  <si>
    <t>5.3</t>
  </si>
  <si>
    <t>- pješački prijelaz širine 3m</t>
  </si>
  <si>
    <t>m2</t>
  </si>
  <si>
    <t>5.4</t>
  </si>
  <si>
    <t>- puna crta (razdjelna); š=15 cm bijela</t>
  </si>
  <si>
    <t>PRIVREMENA REGULACIJA PROMETA</t>
  </si>
  <si>
    <t>Privremena regulacija prometa. Radovi ne mogu započeti bez privremene regulacije prometa za vrijeme izvođenja radova. Izvođač je dužan osigurati Elaborat privremene regulacije prometa, te pri sastavljanju ponude obići buduće gradilište te ukalkulirati u ponudu sve prometne znakove privremene regulacije prometa u potrebnom broju, obliku i s tehničkim obilježjima u skladu s napredovanjem radova i zahtjevima zakonom nadležnih institucija, te ishođenje svih potrebnih suglasnosti. Nakon završetka svih radova znakovi privremene regulacije prometa moraju se ukloniti i ostaju u vlasništvu Izvođača radova.  
Radovi se posebno ne obračunavaju i ne naplaćuju za svaki znak već se obračunavaju po kompletu privremene regulacije prometa za cijelo vrijeme izvođenja radova prema OTU 0-24.</t>
  </si>
  <si>
    <t>Obračun radova komplene privremene regulacije prometa:</t>
  </si>
  <si>
    <t>komp.</t>
  </si>
  <si>
    <t>Ukupno 5 - OPREMA CESTE (kn):</t>
  </si>
  <si>
    <t>V</t>
  </si>
  <si>
    <t>Oprema ceste</t>
  </si>
  <si>
    <t>3.5</t>
  </si>
  <si>
    <t>PEHD korugirana SN8, Ø160mm (slivnička veza)</t>
  </si>
  <si>
    <t>ZATRPAVANJE ROVA KANALIZACIJE</t>
  </si>
  <si>
    <t>Z B02,  60x60x60 cm</t>
  </si>
  <si>
    <t>Z C02, 60x60 cm</t>
  </si>
  <si>
    <t>POJAČANO ODRŽAVANJE NERAZVRSTANIH CESTA NA PODRUČJU GRADA VUKOVARA - ULICA SOLIDARNOSTI</t>
  </si>
  <si>
    <t>BETONSKI RUBNJACI</t>
  </si>
  <si>
    <t>Dobava i ugradba betonskog rubnjaka  poprečnog presjeka 18/24 i 8/20cm na prethodno izvedenu podlogu od svježeg betona. Rad obuhvaća moguće zasijecanje ruba asfalta, uređenje stranica rova, ugradnju rubnjaka u betonsku podlogu prema detaljima iz projekta. Beton ugrađenog rubnjaka mora biti klase C 35/45 (MB-45) – v/c faktor ispod 0.45, otporan na smrzavanje i soli za odmrzavanje.</t>
  </si>
  <si>
    <t xml:space="preserve">  </t>
  </si>
  <si>
    <t>Rad se mjeri u metrima (m') postavljenih rubnjaka prema detaljima iz projekta, uključivo s izvedbom podloge.</t>
  </si>
  <si>
    <t>Ugradnja rubnjaka 18/24/30cm u lepezama na križanju sa sporednim cestama i mjestima malih radijusa u betonsku podlogu C16/20; 0,08m3/m'.</t>
  </si>
  <si>
    <t>3.6</t>
  </si>
  <si>
    <t>3.7</t>
  </si>
  <si>
    <t>Popravak postojećih slivnika i izdizanje rešetke. Rad obuhvaća uklanjanje postojećih rešetki,  popravak oštećenih dijelova slivnika, betoniranje vijenca te ponovno ugradnju rešetke na kotu određenu projektom.</t>
  </si>
  <si>
    <t>1.11</t>
  </si>
  <si>
    <t>UREĐENJE SLABONOSIVOG TEMELJNOG TLA BOLJIM MATERIJALOM</t>
  </si>
  <si>
    <t>Prema kubičnom metru ugrađenog temeljnog tla</t>
  </si>
  <si>
    <t>Rad uključuje iskop sloja slabog materijala u temeljnom tlu s odvozom na odlagalište, te njegovu zamjenu izradom zbijenog nasipnog sloja od mehanički zbijene drobljene kamene mješavine 0/31.5 mm debljine 30cm.</t>
  </si>
  <si>
    <t>2.6</t>
  </si>
  <si>
    <t>1.12</t>
  </si>
  <si>
    <t>Visinska prilagodba (uklapanje) vodovodne ulične kape i ugradbene garniture.</t>
  </si>
  <si>
    <t>1.13</t>
  </si>
  <si>
    <t>Saniranje i zamjena oštećenih dijelova podzemnog hidranta i hidrantske mreže</t>
  </si>
  <si>
    <t>1.14</t>
  </si>
  <si>
    <t xml:space="preserve">Izmještanje i zaštita postojećih komunalnih instalacija i priključaka - stavka obuhvaća privremeno izmještanje - premještanje i zaštitu postojećih komunalnih instalacija (dovod vode, odvodnja, energetski kabeli, optički kablovi, plinske instalacije i sl) komplet sa svim veznim (spojnim) pripadajućim elementima u zoni radova te sav ostali rad, opremu i materijal potreban na izmještanju. Ovom stavkom obuhvaćeno je kompletno izmještanje sukladno posebnim uvjetima građenja vlasnika instalacije i uz njihov nadzor.  Obračun po m1. </t>
  </si>
  <si>
    <t>Zatrpavanje rova kanalizacije pijeskom ili zemljom iz iskopa. Pijesak se koristi za zatrpavanje rova do razine posteljice kako bi se osigurala bočna stabilnost ruba kolničke konstrukcije. Ostatak rova u zelenom pojasu se ispunjava zemljom iz iskopa. 
Zatrpavanje kanalizacijskog rova smije započeti nakon što izvođač predoći dokaze uporabljivosti materijala i elemenata, potvrdu ovlaštenog tijela o vodonepropusnosti i  pošto nadzorni inženjer preuzme cijevi. Rad obuhvaća dobavu pijeska, razastiranje i planiranje materijala u slojevima, sabijanje laganim sredstvima za sabijanje tla ili ručno nabijačima. Traženi modul stišljivosti Ms≥30MN/m2. Vrsta sabijanja za pijesak prema Proctoru - visoko: veće od 97%.za kanalizaciju u cesti vrijedi OTU-2-09
Obračun radova:</t>
  </si>
  <si>
    <t>Nosivi sloj od drobljenog kamenog materijala ispod novoprojektiranog kolnika u debljini od 35cm .</t>
  </si>
  <si>
    <t>4.2</t>
  </si>
  <si>
    <t>5.5</t>
  </si>
  <si>
    <t>Pojačano održavanje nerazvrstanih cesta na području grada Vukovara - 
ulica Solidarnosti</t>
  </si>
  <si>
    <t xml:space="preserve">Izvedba i kontrola kakvoće prema HRN EN 13108 ili jednakovrijedno </t>
  </si>
  <si>
    <t>Nabava, transport i ugradnja odvodnih cijevi cestovne kanalizacije od korugiranih polietilenskih cijevi. PEHD cijevi su sukladne s prEN 13476-1, prEN 13476-3, DIN 16961-1, i DIN 16961-2. Obodna krutost PEHD cijevi je SN 8 prema EN ISO 9969.
Rad obuhvaća profiliranje rova, izvedbu podloge, te nabavu, transport i ugradnju cijevi.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te videodetekciju s inklinacijom - snimanje kamerom izvedenog stanja.</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</si>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</sst>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numFmt numFmtId="169" formatCode="#,##0.00;#,##0.00;&quot;&quot;"/>
    <numFmt numFmtId="170" formatCode="#,##0.00;#,##0.00;#"/>
    <numFmt numFmtId="171" formatCode="0.0"/>
    <numFmt numFmtId="172" formatCode="#,##0.000;#,##0.000;&quot;&quot;"/>
    <numFmt numFmtId="173" formatCode="#,##0.0000;#,##0.0000;&quot;&quot;"/>
    <numFmt numFmtId="174" formatCode="&quot;Yes&quot;;&quot;Yes&quot;;&quot;No&quot;"/>
    <numFmt numFmtId="175" formatCode="&quot;True&quot;;&quot;True&quot;;&quot;False&quot;"/>
    <numFmt numFmtId="176" formatCode="&quot;On&quot;;&quot;On&quot;;&quot;Off&quot;"/>
    <numFmt numFmtId="177" formatCode="[$€-2]\ #,##0.00_);[Red]\([$€-2]\ #,##0.00\)"/>
    <numFmt numFmtId="178" formatCode="#,##0.00;[Red]#,##0.00"/>
    <numFmt numFmtId="179" formatCode="#,##0.00\ _k_n;[Red]#,##0.00\ _k_n"/>
    <numFmt numFmtId="180" formatCode="0.00;[Red]0.00"/>
    <numFmt numFmtId="181" formatCode="&quot;Da&quot;;&quot;Da&quot;;&quot;Ne&quot;"/>
    <numFmt numFmtId="182" formatCode="&quot;Istinito&quot;;&quot;Istinito&quot;;&quot;Neistinito&quot;"/>
    <numFmt numFmtId="183" formatCode="&quot;Uključeno&quot;;&quot;Uključeno&quot;;&quot;Isključeno&quot;"/>
    <numFmt numFmtId="184" formatCode="[$¥€-2]\ #,##0.00_);[Red]\([$€-2]\ #,##0.00\)"/>
    <numFmt numFmtId="185" formatCode="#,##0.00\ &quot;kn&quot;"/>
    <numFmt numFmtId="186" formatCode="#,##0\ _k_n"/>
    <numFmt numFmtId="187" formatCode="#,##0.00\ &quot;kn&quot;;&quot;&quot;;&quot;&quot;"/>
    <numFmt numFmtId="188" formatCode="#,##0.00\ _k_n"/>
    <numFmt numFmtId="189" formatCode="#,##0.000"/>
    <numFmt numFmtId="190" formatCode="#,##0;[Red]#,##0"/>
    <numFmt numFmtId="191" formatCode="#,##0.0"/>
    <numFmt numFmtId="192" formatCode="#,##0.0\ &quot;kn&quot;"/>
    <numFmt numFmtId="193" formatCode="[$-41A]d\.\ mmmm\ yyyy\."/>
  </numFmts>
  <fonts count="71">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Arial"/>
      <family val="2"/>
    </font>
    <font>
      <b/>
      <sz val="8"/>
      <name val="Arial"/>
      <family val="2"/>
    </font>
    <font>
      <sz val="12"/>
      <name val="Arial"/>
      <family val="2"/>
    </font>
    <font>
      <b/>
      <sz val="12"/>
      <name val="Arial"/>
      <family val="2"/>
    </font>
    <font>
      <sz val="8"/>
      <color indexed="10"/>
      <name val="Arial"/>
      <family val="2"/>
    </font>
    <font>
      <sz val="10"/>
      <name val="Arial"/>
      <family val="2"/>
    </font>
    <font>
      <sz val="10"/>
      <color indexed="40"/>
      <name val="Arial"/>
      <family val="2"/>
    </font>
    <font>
      <sz val="7"/>
      <name val="Arial"/>
      <family val="2"/>
    </font>
    <font>
      <sz val="7"/>
      <color indexed="45"/>
      <name val="Arial"/>
      <family val="2"/>
    </font>
    <font>
      <b/>
      <sz val="7"/>
      <name val="Arial"/>
      <family val="2"/>
    </font>
    <font>
      <b/>
      <sz val="11"/>
      <name val="Arial"/>
      <family val="2"/>
    </font>
    <font>
      <sz val="9"/>
      <name val="Arial"/>
      <family val="2"/>
    </font>
    <font>
      <b/>
      <sz val="9"/>
      <name val="Arial"/>
      <family val="2"/>
    </font>
    <font>
      <sz val="8"/>
      <color indexed="45"/>
      <name val="Arial"/>
      <family val="2"/>
    </font>
    <font>
      <sz val="11"/>
      <name val="Arial"/>
      <family val="2"/>
    </font>
    <font>
      <sz val="8"/>
      <color indexed="40"/>
      <name val="Arial"/>
      <family val="2"/>
    </font>
    <font>
      <b/>
      <sz val="10"/>
      <name val="Arial"/>
      <family val="2"/>
    </font>
    <font>
      <b/>
      <u val="single"/>
      <sz val="12"/>
      <name val="Arial"/>
      <family val="2"/>
    </font>
    <font>
      <b/>
      <u val="single"/>
      <sz val="10"/>
      <name val="Arial"/>
      <family val="2"/>
    </font>
    <font>
      <sz val="10"/>
      <color indexed="45"/>
      <name val="Arial"/>
      <family val="2"/>
    </font>
    <font>
      <vertAlign val="superscript"/>
      <sz val="10"/>
      <name val="Arial"/>
      <family val="2"/>
    </font>
    <font>
      <sz val="10"/>
      <color indexed="10"/>
      <name val="Arial"/>
      <family val="2"/>
    </font>
    <font>
      <b/>
      <sz val="10"/>
      <color indexed="40"/>
      <name val="Arial"/>
      <family val="2"/>
    </font>
    <font>
      <b/>
      <sz val="14"/>
      <name val="Arial"/>
      <family val="2"/>
    </font>
    <font>
      <sz val="10"/>
      <name val="Arial CE"/>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8"/>
      <name val="Arial"/>
      <family val="2"/>
    </font>
    <font>
      <b/>
      <sz val="10"/>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FF0000"/>
      <name val="Arial"/>
      <family val="2"/>
    </font>
    <font>
      <sz val="10"/>
      <color rgb="FFFF0000"/>
      <name val="Arial"/>
      <family val="2"/>
    </font>
    <font>
      <sz val="10"/>
      <color theme="1"/>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6" tint="-0.24997000396251678"/>
        <bgColor indexed="64"/>
      </patternFill>
    </fill>
    <fill>
      <patternFill patternType="solid">
        <fgColor indexed="46"/>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ck"/>
    </border>
    <border>
      <left>
        <color indexed="63"/>
      </left>
      <right>
        <color indexed="63"/>
      </right>
      <top style="medium"/>
      <bottom>
        <color indexed="63"/>
      </bottom>
    </border>
    <border>
      <left>
        <color indexed="63"/>
      </left>
      <right>
        <color indexed="63"/>
      </right>
      <top style="medium"/>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0" applyNumberFormat="0" applyBorder="0" applyAlignment="0" applyProtection="0"/>
    <xf numFmtId="0" fontId="4"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3" fillId="28" borderId="2" applyNumberFormat="0" applyAlignment="0" applyProtection="0"/>
    <xf numFmtId="0" fontId="54" fillId="28" borderId="3"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11" fillId="0" borderId="0">
      <alignment/>
      <protection/>
    </xf>
    <xf numFmtId="0" fontId="50" fillId="0" borderId="0">
      <alignment/>
      <protection/>
    </xf>
    <xf numFmtId="0" fontId="0" fillId="0" borderId="0">
      <alignment/>
      <protection/>
    </xf>
    <xf numFmtId="9" fontId="0" fillId="0" borderId="0" applyFont="0" applyFill="0" applyBorder="0" applyAlignment="0" applyProtection="0"/>
    <xf numFmtId="0" fontId="61" fillId="0" borderId="7" applyNumberFormat="0" applyFill="0" applyAlignment="0" applyProtection="0"/>
    <xf numFmtId="0" fontId="5" fillId="0" borderId="0" applyNumberFormat="0" applyFill="0" applyBorder="0" applyAlignment="0" applyProtection="0"/>
    <xf numFmtId="0" fontId="62" fillId="31"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40">
    <xf numFmtId="0" fontId="0" fillId="0" borderId="0" xfId="0" applyAlignment="1">
      <alignment/>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xf>
    <xf numFmtId="4"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vertical="center" wrapText="1"/>
    </xf>
    <xf numFmtId="178" fontId="11" fillId="0" borderId="0" xfId="0" applyNumberFormat="1" applyFont="1" applyBorder="1" applyAlignment="1">
      <alignment horizontal="center" vertical="center"/>
    </xf>
    <xf numFmtId="4" fontId="12" fillId="0" borderId="0" xfId="0" applyNumberFormat="1" applyFont="1" applyBorder="1" applyAlignment="1">
      <alignment horizontal="center"/>
    </xf>
    <xf numFmtId="178" fontId="11" fillId="0" borderId="0" xfId="0" applyNumberFormat="1" applyFont="1" applyBorder="1" applyAlignment="1">
      <alignment horizontal="center"/>
    </xf>
    <xf numFmtId="0" fontId="13" fillId="0" borderId="0" xfId="0" applyFont="1" applyFill="1" applyAlignment="1">
      <alignment/>
    </xf>
    <xf numFmtId="0" fontId="14" fillId="0" borderId="0" xfId="0" applyFont="1" applyFill="1" applyAlignment="1">
      <alignment/>
    </xf>
    <xf numFmtId="0" fontId="13" fillId="0" borderId="0" xfId="0" applyFont="1" applyFill="1" applyBorder="1" applyAlignment="1">
      <alignment/>
    </xf>
    <xf numFmtId="0" fontId="19" fillId="0" borderId="0" xfId="0" applyFont="1" applyAlignment="1">
      <alignment/>
    </xf>
    <xf numFmtId="0" fontId="20"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49" fontId="6" fillId="0" borderId="0" xfId="0" applyNumberFormat="1" applyFont="1" applyBorder="1" applyAlignment="1">
      <alignment horizontal="center" vertical="top"/>
    </xf>
    <xf numFmtId="0" fontId="6" fillId="0" borderId="0" xfId="0" applyFont="1" applyBorder="1" applyAlignment="1">
      <alignment horizontal="left" vertical="center" wrapText="1"/>
    </xf>
    <xf numFmtId="0" fontId="6" fillId="0" borderId="0" xfId="0" applyFont="1" applyFill="1" applyBorder="1" applyAlignment="1">
      <alignment/>
    </xf>
    <xf numFmtId="0" fontId="6" fillId="0" borderId="0" xfId="0" applyFont="1" applyFill="1" applyAlignment="1">
      <alignment/>
    </xf>
    <xf numFmtId="0" fontId="6" fillId="0" borderId="0" xfId="0" applyFont="1" applyAlignment="1">
      <alignment/>
    </xf>
    <xf numFmtId="49" fontId="7" fillId="16" borderId="10" xfId="0" applyNumberFormat="1" applyFont="1" applyFill="1" applyBorder="1" applyAlignment="1">
      <alignment horizontal="center" vertical="center"/>
    </xf>
    <xf numFmtId="0" fontId="7" fillId="16" borderId="10" xfId="0" applyFont="1" applyFill="1" applyBorder="1" applyAlignment="1">
      <alignment vertical="center" wrapText="1"/>
    </xf>
    <xf numFmtId="0" fontId="7" fillId="16" borderId="10" xfId="0" applyFont="1" applyFill="1" applyBorder="1" applyAlignment="1">
      <alignment horizontal="center" vertical="center"/>
    </xf>
    <xf numFmtId="178" fontId="7" fillId="16" borderId="10" xfId="0" applyNumberFormat="1" applyFont="1" applyFill="1" applyBorder="1" applyAlignment="1">
      <alignment horizontal="center" vertical="center"/>
    </xf>
    <xf numFmtId="4" fontId="7" fillId="16" borderId="10" xfId="0" applyNumberFormat="1" applyFont="1" applyFill="1" applyBorder="1" applyAlignment="1">
      <alignment horizontal="center" vertical="center"/>
    </xf>
    <xf numFmtId="0" fontId="19"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49" fontId="6" fillId="0" borderId="0" xfId="0" applyNumberFormat="1" applyFont="1" applyBorder="1" applyAlignment="1">
      <alignment horizontal="center" vertical="center"/>
    </xf>
    <xf numFmtId="0" fontId="6" fillId="0" borderId="0" xfId="0" applyFont="1" applyAlignment="1">
      <alignment vertical="center" wrapText="1"/>
    </xf>
    <xf numFmtId="178" fontId="6" fillId="0" borderId="0" xfId="0" applyNumberFormat="1" applyFont="1" applyFill="1" applyBorder="1" applyAlignment="1">
      <alignment horizontal="center"/>
    </xf>
    <xf numFmtId="4" fontId="21" fillId="0" borderId="0" xfId="0" applyNumberFormat="1" applyFont="1" applyBorder="1" applyAlignment="1">
      <alignment horizontal="center"/>
    </xf>
    <xf numFmtId="0" fontId="19" fillId="0" borderId="0" xfId="0" applyFont="1" applyBorder="1" applyAlignment="1">
      <alignment/>
    </xf>
    <xf numFmtId="0" fontId="6" fillId="0" borderId="0" xfId="0" applyFont="1" applyBorder="1" applyAlignment="1">
      <alignment/>
    </xf>
    <xf numFmtId="49" fontId="6" fillId="0" borderId="0" xfId="0" applyNumberFormat="1" applyFont="1" applyAlignment="1">
      <alignment horizontal="center" vertical="top"/>
    </xf>
    <xf numFmtId="0" fontId="6" fillId="0" borderId="0" xfId="0" applyFont="1" applyAlignment="1">
      <alignment horizontal="center" vertical="center"/>
    </xf>
    <xf numFmtId="178" fontId="6" fillId="0" borderId="0" xfId="0" applyNumberFormat="1" applyFont="1" applyAlignment="1">
      <alignment horizontal="center" vertical="center"/>
    </xf>
    <xf numFmtId="4" fontId="6" fillId="0" borderId="0" xfId="0" applyNumberFormat="1" applyFont="1" applyAlignment="1">
      <alignment horizontal="center"/>
    </xf>
    <xf numFmtId="178" fontId="10" fillId="0" borderId="0" xfId="0" applyNumberFormat="1" applyFont="1" applyBorder="1" applyAlignment="1">
      <alignment horizontal="center"/>
    </xf>
    <xf numFmtId="0" fontId="22" fillId="33" borderId="11" xfId="0" applyFont="1" applyFill="1" applyBorder="1" applyAlignment="1">
      <alignment horizontal="left" vertical="center"/>
    </xf>
    <xf numFmtId="0" fontId="22" fillId="33" borderId="11" xfId="0" applyFont="1" applyFill="1" applyBorder="1" applyAlignment="1">
      <alignment horizontal="center" vertical="center"/>
    </xf>
    <xf numFmtId="4" fontId="22" fillId="33" borderId="11" xfId="0" applyNumberFormat="1" applyFont="1" applyFill="1" applyBorder="1" applyAlignment="1">
      <alignment horizontal="center" vertical="center"/>
    </xf>
    <xf numFmtId="0" fontId="11" fillId="0" borderId="0" xfId="0" applyFont="1" applyAlignment="1">
      <alignment/>
    </xf>
    <xf numFmtId="0" fontId="22" fillId="33" borderId="0" xfId="0" applyFont="1" applyFill="1" applyBorder="1" applyAlignment="1">
      <alignment horizontal="left" vertical="center"/>
    </xf>
    <xf numFmtId="0" fontId="11" fillId="33" borderId="0" xfId="0" applyFont="1" applyFill="1" applyBorder="1" applyAlignment="1">
      <alignment horizontal="left" vertical="center"/>
    </xf>
    <xf numFmtId="0" fontId="22" fillId="33" borderId="0" xfId="0" applyFont="1" applyFill="1" applyBorder="1" applyAlignment="1">
      <alignment horizontal="center" vertical="center"/>
    </xf>
    <xf numFmtId="4" fontId="22" fillId="33" borderId="0" xfId="0" applyNumberFormat="1" applyFont="1" applyFill="1" applyBorder="1" applyAlignment="1">
      <alignment horizontal="center" vertical="center"/>
    </xf>
    <xf numFmtId="0" fontId="22" fillId="33" borderId="12" xfId="0" applyFont="1" applyFill="1" applyBorder="1" applyAlignment="1">
      <alignment horizontal="center" vertical="top" textRotation="90" wrapText="1"/>
    </xf>
    <xf numFmtId="0" fontId="11" fillId="33" borderId="12" xfId="0" applyFont="1" applyFill="1" applyBorder="1" applyAlignment="1">
      <alignment horizontal="left" vertical="center"/>
    </xf>
    <xf numFmtId="0" fontId="22" fillId="33" borderId="12" xfId="0" applyFont="1" applyFill="1" applyBorder="1" applyAlignment="1">
      <alignment horizontal="center" vertical="center"/>
    </xf>
    <xf numFmtId="4" fontId="22" fillId="33" borderId="12" xfId="0" applyNumberFormat="1" applyFont="1" applyFill="1" applyBorder="1" applyAlignment="1">
      <alignment horizontal="center" vertical="center"/>
    </xf>
    <xf numFmtId="0" fontId="22" fillId="0" borderId="0" xfId="0" applyFont="1" applyAlignment="1">
      <alignment/>
    </xf>
    <xf numFmtId="0" fontId="22" fillId="16" borderId="12" xfId="0" applyFont="1" applyFill="1" applyBorder="1" applyAlignment="1">
      <alignment horizontal="center" vertical="top" textRotation="90" wrapText="1"/>
    </xf>
    <xf numFmtId="0" fontId="22" fillId="16" borderId="12" xfId="0" applyFont="1" applyFill="1" applyBorder="1" applyAlignment="1">
      <alignment horizontal="left" vertical="center"/>
    </xf>
    <xf numFmtId="0" fontId="22" fillId="16" borderId="12" xfId="0" applyFont="1" applyFill="1" applyBorder="1" applyAlignment="1">
      <alignment horizontal="center" vertical="center"/>
    </xf>
    <xf numFmtId="4" fontId="22" fillId="16" borderId="12" xfId="0" applyNumberFormat="1" applyFont="1" applyFill="1" applyBorder="1" applyAlignment="1">
      <alignment horizontal="center" vertical="center"/>
    </xf>
    <xf numFmtId="0" fontId="22" fillId="16" borderId="13" xfId="0" applyFont="1" applyFill="1" applyBorder="1" applyAlignment="1">
      <alignment horizontal="center" vertical="top" textRotation="90" wrapText="1"/>
    </xf>
    <xf numFmtId="0" fontId="22" fillId="16" borderId="13" xfId="0" applyFont="1" applyFill="1" applyBorder="1" applyAlignment="1">
      <alignment horizontal="left" vertical="center"/>
    </xf>
    <xf numFmtId="0" fontId="22" fillId="16" borderId="13" xfId="0" applyFont="1" applyFill="1" applyBorder="1" applyAlignment="1">
      <alignment horizontal="center" vertical="center"/>
    </xf>
    <xf numFmtId="4" fontId="22" fillId="16" borderId="13" xfId="0" applyNumberFormat="1" applyFont="1" applyFill="1" applyBorder="1" applyAlignment="1">
      <alignment horizontal="center" vertical="center"/>
    </xf>
    <xf numFmtId="0" fontId="22" fillId="16" borderId="14" xfId="0" applyFont="1" applyFill="1" applyBorder="1" applyAlignment="1">
      <alignment horizontal="center" vertical="top" textRotation="90" wrapText="1"/>
    </xf>
    <xf numFmtId="0" fontId="22" fillId="16" borderId="14" xfId="0" applyFont="1" applyFill="1" applyBorder="1" applyAlignment="1">
      <alignment horizontal="left" vertical="center"/>
    </xf>
    <xf numFmtId="0" fontId="22" fillId="16" borderId="14" xfId="0" applyFont="1" applyFill="1" applyBorder="1" applyAlignment="1">
      <alignment horizontal="center" vertical="center"/>
    </xf>
    <xf numFmtId="4" fontId="22" fillId="16" borderId="14" xfId="0" applyNumberFormat="1" applyFont="1" applyFill="1" applyBorder="1" applyAlignment="1">
      <alignment horizontal="center" vertical="center"/>
    </xf>
    <xf numFmtId="0" fontId="22" fillId="0" borderId="0" xfId="0" applyFont="1" applyFill="1" applyBorder="1" applyAlignment="1">
      <alignment horizontal="center" vertical="top"/>
    </xf>
    <xf numFmtId="0" fontId="22" fillId="0" borderId="0" xfId="0" applyFont="1" applyFill="1" applyBorder="1" applyAlignment="1">
      <alignment horizontal="right" vertical="center" wrapText="1"/>
    </xf>
    <xf numFmtId="0" fontId="22" fillId="0" borderId="0" xfId="0" applyFont="1" applyFill="1" applyBorder="1" applyAlignment="1" quotePrefix="1">
      <alignment horizontal="right" vertical="center"/>
    </xf>
    <xf numFmtId="4" fontId="22" fillId="0" borderId="0" xfId="0" applyNumberFormat="1" applyFont="1" applyFill="1" applyBorder="1" applyAlignment="1">
      <alignment horizontal="center"/>
    </xf>
    <xf numFmtId="0" fontId="22" fillId="0" borderId="0" xfId="0" applyFont="1" applyFill="1" applyBorder="1" applyAlignment="1">
      <alignment horizontal="center" vertical="top" textRotation="90" wrapText="1"/>
    </xf>
    <xf numFmtId="0" fontId="24" fillId="0" borderId="15" xfId="0" applyFont="1" applyFill="1" applyBorder="1" applyAlignment="1">
      <alignment horizontal="left" vertical="center"/>
    </xf>
    <xf numFmtId="0" fontId="22" fillId="0" borderId="0" xfId="0" applyFont="1" applyFill="1" applyBorder="1" applyAlignment="1">
      <alignment horizontal="center" vertical="center"/>
    </xf>
    <xf numFmtId="4" fontId="22" fillId="0" borderId="0" xfId="0" applyNumberFormat="1" applyFont="1" applyFill="1" applyBorder="1" applyAlignment="1">
      <alignment horizontal="center" vertical="center"/>
    </xf>
    <xf numFmtId="0" fontId="22" fillId="16" borderId="10" xfId="0" applyFont="1" applyFill="1" applyBorder="1" applyAlignment="1">
      <alignment horizontal="center" vertical="center" wrapText="1"/>
    </xf>
    <xf numFmtId="0" fontId="22" fillId="16" borderId="10" xfId="0" applyFont="1" applyFill="1" applyBorder="1" applyAlignment="1">
      <alignment horizontal="left" vertical="center"/>
    </xf>
    <xf numFmtId="0" fontId="22" fillId="16" borderId="10" xfId="0" applyFont="1" applyFill="1" applyBorder="1" applyAlignment="1">
      <alignment horizontal="center" vertical="center"/>
    </xf>
    <xf numFmtId="4" fontId="22" fillId="16" borderId="10" xfId="0"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center"/>
    </xf>
    <xf numFmtId="4" fontId="22" fillId="0" borderId="0" xfId="0" applyNumberFormat="1" applyFont="1" applyFill="1" applyBorder="1" applyAlignment="1">
      <alignment horizontal="right" vertical="center"/>
    </xf>
    <xf numFmtId="0" fontId="11" fillId="16" borderId="16" xfId="0" applyFont="1" applyFill="1" applyBorder="1" applyAlignment="1">
      <alignment horizontal="left" vertical="center"/>
    </xf>
    <xf numFmtId="0" fontId="22" fillId="16" borderId="16" xfId="0" applyFont="1" applyFill="1" applyBorder="1" applyAlignment="1">
      <alignment horizontal="left" vertical="center"/>
    </xf>
    <xf numFmtId="4" fontId="11" fillId="0" borderId="0" xfId="0" applyNumberFormat="1" applyFont="1" applyAlignment="1">
      <alignment/>
    </xf>
    <xf numFmtId="0" fontId="11" fillId="0" borderId="0" xfId="0" applyFont="1" applyFill="1" applyBorder="1" applyAlignment="1">
      <alignment horizontal="left" vertical="center"/>
    </xf>
    <xf numFmtId="169" fontId="22" fillId="0" borderId="0" xfId="0" applyNumberFormat="1" applyFont="1" applyFill="1" applyBorder="1" applyAlignment="1">
      <alignment horizontal="center" vertical="center" wrapText="1"/>
    </xf>
    <xf numFmtId="0" fontId="11" fillId="0" borderId="0" xfId="0" applyFont="1" applyFill="1" applyAlignment="1">
      <alignment/>
    </xf>
    <xf numFmtId="4" fontId="11" fillId="0" borderId="0" xfId="0" applyNumberFormat="1" applyFont="1" applyFill="1" applyAlignment="1">
      <alignment/>
    </xf>
    <xf numFmtId="0" fontId="8" fillId="0" borderId="0" xfId="0" applyFont="1" applyAlignment="1">
      <alignment/>
    </xf>
    <xf numFmtId="0" fontId="67" fillId="0" borderId="0" xfId="0" applyFont="1" applyFill="1" applyAlignment="1">
      <alignment horizontal="left" wrapText="1"/>
    </xf>
    <xf numFmtId="49" fontId="15" fillId="0" borderId="0" xfId="0" applyNumberFormat="1" applyFont="1" applyFill="1" applyBorder="1" applyAlignment="1">
      <alignment horizontal="center" vertical="center" textRotation="90" wrapText="1"/>
    </xf>
    <xf numFmtId="0" fontId="7"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178" fontId="17"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19" fillId="0" borderId="0" xfId="0" applyFont="1" applyFill="1" applyAlignment="1">
      <alignment/>
    </xf>
    <xf numFmtId="49" fontId="11"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Border="1" applyAlignment="1">
      <alignment horizontal="left" vertical="center" wrapText="1"/>
    </xf>
    <xf numFmtId="49" fontId="11" fillId="0" borderId="0" xfId="0" applyNumberFormat="1" applyFont="1" applyFill="1" applyBorder="1" applyAlignment="1">
      <alignment horizontal="right" vertical="top"/>
    </xf>
    <xf numFmtId="0" fontId="11" fillId="0" borderId="0" xfId="0" applyFont="1" applyFill="1" applyBorder="1" applyAlignment="1">
      <alignment horizontal="justify" vertical="top" wrapText="1"/>
    </xf>
    <xf numFmtId="0" fontId="11" fillId="0" borderId="0" xfId="0" applyFont="1" applyFill="1" applyBorder="1" applyAlignment="1">
      <alignment horizontal="left" vertical="top" wrapText="1"/>
    </xf>
    <xf numFmtId="188" fontId="18" fillId="0" borderId="0" xfId="0" applyNumberFormat="1" applyFont="1" applyFill="1" applyBorder="1" applyAlignment="1">
      <alignment horizontal="center" vertical="center" wrapText="1"/>
    </xf>
    <xf numFmtId="188" fontId="6" fillId="0" borderId="0" xfId="0" applyNumberFormat="1" applyFont="1" applyFill="1" applyBorder="1" applyAlignment="1">
      <alignment/>
    </xf>
    <xf numFmtId="188" fontId="7" fillId="16" borderId="10" xfId="0" applyNumberFormat="1" applyFont="1" applyFill="1" applyBorder="1" applyAlignment="1">
      <alignment vertical="center"/>
    </xf>
    <xf numFmtId="188" fontId="6" fillId="0" borderId="0" xfId="0" applyNumberFormat="1" applyFont="1" applyBorder="1" applyAlignment="1">
      <alignment horizontal="right"/>
    </xf>
    <xf numFmtId="188" fontId="11" fillId="0" borderId="0" xfId="0" applyNumberFormat="1" applyFont="1" applyBorder="1" applyAlignment="1">
      <alignment horizontal="right"/>
    </xf>
    <xf numFmtId="188" fontId="6" fillId="0" borderId="0" xfId="0" applyNumberFormat="1" applyFont="1" applyAlignment="1">
      <alignment/>
    </xf>
    <xf numFmtId="0" fontId="22" fillId="16" borderId="10" xfId="0" applyFont="1" applyFill="1" applyBorder="1" applyAlignment="1">
      <alignment horizontal="left" vertical="center" wrapText="1"/>
    </xf>
    <xf numFmtId="0" fontId="11" fillId="0" borderId="0" xfId="0" applyFont="1" applyBorder="1" applyAlignment="1">
      <alignment horizontal="justify" vertical="top" wrapText="1"/>
    </xf>
    <xf numFmtId="0" fontId="11" fillId="0" borderId="12" xfId="0" applyFont="1" applyBorder="1" applyAlignment="1">
      <alignment horizontal="justify" wrapText="1"/>
    </xf>
    <xf numFmtId="0" fontId="11" fillId="0" borderId="12" xfId="0" applyFont="1" applyBorder="1" applyAlignment="1">
      <alignment horizontal="center"/>
    </xf>
    <xf numFmtId="189" fontId="11" fillId="0" borderId="12" xfId="0" applyNumberFormat="1" applyFont="1" applyFill="1" applyBorder="1" applyAlignment="1">
      <alignment horizontal="center"/>
    </xf>
    <xf numFmtId="4" fontId="11" fillId="0" borderId="12" xfId="0" applyNumberFormat="1" applyFont="1" applyFill="1" applyBorder="1" applyAlignment="1">
      <alignment horizontal="center"/>
    </xf>
    <xf numFmtId="0" fontId="11" fillId="0" borderId="0" xfId="0" applyFont="1" applyBorder="1" applyAlignment="1">
      <alignment vertical="center" wrapText="1"/>
    </xf>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4" fontId="11" fillId="0" borderId="0" xfId="0" applyNumberFormat="1" applyFont="1" applyBorder="1" applyAlignment="1">
      <alignment horizontal="left"/>
    </xf>
    <xf numFmtId="0" fontId="25"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49" fontId="11" fillId="0" borderId="0" xfId="0" applyNumberFormat="1" applyFont="1" applyAlignment="1">
      <alignment horizontal="center" vertical="center"/>
    </xf>
    <xf numFmtId="0" fontId="11" fillId="0" borderId="0" xfId="0" applyFont="1" applyFill="1" applyBorder="1" applyAlignment="1">
      <alignment horizontal="center"/>
    </xf>
    <xf numFmtId="4" fontId="11" fillId="0" borderId="0" xfId="0" applyNumberFormat="1" applyFont="1" applyFill="1" applyBorder="1" applyAlignment="1">
      <alignment horizontal="center"/>
    </xf>
    <xf numFmtId="187" fontId="11" fillId="0" borderId="0" xfId="0" applyNumberFormat="1" applyFont="1" applyFill="1" applyBorder="1" applyAlignment="1">
      <alignment horizontal="right"/>
    </xf>
    <xf numFmtId="0" fontId="68" fillId="0" borderId="0" xfId="0" applyFont="1" applyBorder="1" applyAlignment="1">
      <alignment horizontal="left" vertical="top" wrapText="1"/>
    </xf>
    <xf numFmtId="0" fontId="11" fillId="0" borderId="0" xfId="0" applyFont="1" applyAlignment="1">
      <alignment vertical="center" wrapText="1"/>
    </xf>
    <xf numFmtId="0" fontId="11" fillId="0" borderId="0" xfId="0" applyFont="1" applyBorder="1" applyAlignment="1">
      <alignment horizontal="center"/>
    </xf>
    <xf numFmtId="178" fontId="11" fillId="0" borderId="0" xfId="0" applyNumberFormat="1" applyFont="1" applyFill="1" applyBorder="1" applyAlignment="1">
      <alignment horizontal="center"/>
    </xf>
    <xf numFmtId="178" fontId="11" fillId="0" borderId="0" xfId="0" applyNumberFormat="1" applyFont="1" applyFill="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justify" vertical="center" wrapText="1"/>
    </xf>
    <xf numFmtId="0" fontId="11" fillId="0" borderId="12" xfId="0" applyFont="1" applyBorder="1" applyAlignment="1">
      <alignment horizontal="justify" vertical="top" wrapText="1"/>
    </xf>
    <xf numFmtId="178" fontId="11" fillId="0" borderId="12" xfId="0" applyNumberFormat="1" applyFont="1" applyFill="1" applyBorder="1" applyAlignment="1">
      <alignment horizontal="center"/>
    </xf>
    <xf numFmtId="4" fontId="11" fillId="0" borderId="12" xfId="0" applyNumberFormat="1" applyFont="1" applyBorder="1" applyAlignment="1">
      <alignment horizontal="center"/>
    </xf>
    <xf numFmtId="188" fontId="11" fillId="0" borderId="12" xfId="0" applyNumberFormat="1" applyFont="1" applyBorder="1" applyAlignment="1">
      <alignment horizontal="right"/>
    </xf>
    <xf numFmtId="0" fontId="11" fillId="0" borderId="10" xfId="0" applyFont="1" applyBorder="1" applyAlignment="1">
      <alignment horizontal="justify" wrapText="1"/>
    </xf>
    <xf numFmtId="0" fontId="11" fillId="0" borderId="10" xfId="0" applyFont="1" applyBorder="1" applyAlignment="1">
      <alignment horizontal="center"/>
    </xf>
    <xf numFmtId="4" fontId="11" fillId="0" borderId="10" xfId="0" applyNumberFormat="1" applyFont="1" applyFill="1" applyBorder="1" applyAlignment="1">
      <alignment horizontal="center"/>
    </xf>
    <xf numFmtId="188" fontId="11" fillId="0" borderId="10" xfId="0" applyNumberFormat="1" applyFont="1" applyBorder="1" applyAlignment="1">
      <alignment horizontal="right"/>
    </xf>
    <xf numFmtId="0" fontId="11" fillId="0" borderId="12" xfId="0" applyFont="1" applyBorder="1" applyAlignment="1">
      <alignment vertical="center" wrapText="1"/>
    </xf>
    <xf numFmtId="178" fontId="11" fillId="0" borderId="12" xfId="0" applyNumberFormat="1" applyFont="1" applyBorder="1" applyAlignment="1">
      <alignment horizontal="center"/>
    </xf>
    <xf numFmtId="0" fontId="27" fillId="0" borderId="0" xfId="0" applyFont="1" applyBorder="1" applyAlignment="1">
      <alignment/>
    </xf>
    <xf numFmtId="0" fontId="27" fillId="0" borderId="0" xfId="0" applyFont="1" applyFill="1" applyBorder="1" applyAlignment="1">
      <alignment/>
    </xf>
    <xf numFmtId="0" fontId="11" fillId="0" borderId="10" xfId="0" applyFont="1" applyFill="1" applyBorder="1" applyAlignment="1">
      <alignment horizontal="justify" vertical="top" wrapText="1"/>
    </xf>
    <xf numFmtId="0" fontId="68" fillId="0" borderId="0" xfId="0" applyFont="1" applyFill="1" applyBorder="1" applyAlignment="1">
      <alignment horizontal="left" wrapText="1"/>
    </xf>
    <xf numFmtId="4" fontId="11" fillId="0" borderId="0" xfId="0" applyNumberFormat="1" applyFont="1" applyBorder="1" applyAlignment="1">
      <alignment horizontal="center"/>
    </xf>
    <xf numFmtId="4" fontId="12" fillId="0" borderId="0" xfId="0" applyNumberFormat="1" applyFont="1" applyBorder="1" applyAlignment="1">
      <alignment horizontal="center" vertical="center"/>
    </xf>
    <xf numFmtId="188" fontId="11" fillId="0" borderId="0" xfId="0" applyNumberFormat="1" applyFont="1" applyBorder="1" applyAlignment="1">
      <alignment horizontal="center"/>
    </xf>
    <xf numFmtId="4" fontId="25" fillId="0" borderId="0" xfId="0" applyNumberFormat="1" applyFont="1" applyBorder="1" applyAlignment="1">
      <alignment horizontal="right"/>
    </xf>
    <xf numFmtId="0" fontId="25" fillId="0" borderId="0" xfId="0" applyFont="1" applyBorder="1" applyAlignment="1">
      <alignment horizontal="right"/>
    </xf>
    <xf numFmtId="49" fontId="11" fillId="0" borderId="0" xfId="0" applyNumberFormat="1" applyFont="1" applyAlignment="1">
      <alignment horizontal="center" vertical="top"/>
    </xf>
    <xf numFmtId="0" fontId="11" fillId="0" borderId="0" xfId="0" applyFont="1" applyAlignment="1">
      <alignment horizontal="center" vertical="center"/>
    </xf>
    <xf numFmtId="178" fontId="11" fillId="0" borderId="0" xfId="0" applyNumberFormat="1" applyFont="1" applyAlignment="1">
      <alignment horizontal="center" vertical="center"/>
    </xf>
    <xf numFmtId="4" fontId="11" fillId="0" borderId="0" xfId="0" applyNumberFormat="1" applyFont="1" applyAlignment="1">
      <alignment horizontal="center"/>
    </xf>
    <xf numFmtId="188" fontId="11" fillId="0" borderId="0" xfId="0" applyNumberFormat="1" applyFont="1" applyAlignment="1">
      <alignment/>
    </xf>
    <xf numFmtId="0" fontId="25" fillId="0" borderId="0" xfId="0" applyFont="1" applyAlignment="1">
      <alignment/>
    </xf>
    <xf numFmtId="169" fontId="11" fillId="0" borderId="0" xfId="0" applyNumberFormat="1" applyFont="1" applyBorder="1" applyAlignment="1">
      <alignment horizontal="right"/>
    </xf>
    <xf numFmtId="49" fontId="11" fillId="0" borderId="12" xfId="0" applyNumberFormat="1" applyFont="1" applyBorder="1" applyAlignment="1">
      <alignment horizontal="center" vertical="center"/>
    </xf>
    <xf numFmtId="4" fontId="12" fillId="0" borderId="12" xfId="0" applyNumberFormat="1" applyFont="1" applyBorder="1" applyAlignment="1">
      <alignment horizontal="center"/>
    </xf>
    <xf numFmtId="49" fontId="22" fillId="33" borderId="10" xfId="0" applyNumberFormat="1" applyFont="1" applyFill="1" applyBorder="1" applyAlignment="1">
      <alignment horizontal="center" vertical="center"/>
    </xf>
    <xf numFmtId="0" fontId="22" fillId="33" borderId="10" xfId="0" applyFont="1" applyFill="1" applyBorder="1" applyAlignment="1">
      <alignment horizontal="left" vertical="center" wrapText="1"/>
    </xf>
    <xf numFmtId="0" fontId="22" fillId="33" borderId="10" xfId="0" applyFont="1" applyFill="1" applyBorder="1" applyAlignment="1">
      <alignment horizontal="center" vertical="center"/>
    </xf>
    <xf numFmtId="178" fontId="22" fillId="33" borderId="10" xfId="0" applyNumberFormat="1" applyFont="1" applyFill="1" applyBorder="1" applyAlignment="1">
      <alignment horizontal="center" vertical="center"/>
    </xf>
    <xf numFmtId="4" fontId="22" fillId="33" borderId="10" xfId="0" applyNumberFormat="1" applyFont="1" applyFill="1" applyBorder="1" applyAlignment="1">
      <alignment horizontal="center"/>
    </xf>
    <xf numFmtId="0" fontId="22" fillId="0" borderId="0" xfId="0" applyFont="1" applyFill="1" applyBorder="1" applyAlignment="1">
      <alignment/>
    </xf>
    <xf numFmtId="0" fontId="22" fillId="0" borderId="0" xfId="0" applyFont="1" applyBorder="1" applyAlignment="1">
      <alignment/>
    </xf>
    <xf numFmtId="49" fontId="22" fillId="16" borderId="10" xfId="0" applyNumberFormat="1" applyFont="1" applyFill="1" applyBorder="1" applyAlignment="1">
      <alignment horizontal="center" vertical="center"/>
    </xf>
    <xf numFmtId="0" fontId="22" fillId="16" borderId="10" xfId="0" applyFont="1" applyFill="1" applyBorder="1" applyAlignment="1">
      <alignment vertical="center" wrapText="1"/>
    </xf>
    <xf numFmtId="178" fontId="22" fillId="16" borderId="10" xfId="0" applyNumberFormat="1" applyFont="1" applyFill="1" applyBorder="1" applyAlignment="1">
      <alignment horizontal="center" vertical="center"/>
    </xf>
    <xf numFmtId="4" fontId="28" fillId="16" borderId="10" xfId="0" applyNumberFormat="1" applyFont="1" applyFill="1" applyBorder="1" applyAlignment="1">
      <alignment horizontal="center" vertical="center"/>
    </xf>
    <xf numFmtId="188" fontId="22" fillId="16" borderId="10" xfId="0" applyNumberFormat="1" applyFont="1" applyFill="1" applyBorder="1" applyAlignment="1">
      <alignment vertical="center"/>
    </xf>
    <xf numFmtId="0" fontId="25" fillId="0" borderId="0" xfId="0" applyFont="1" applyBorder="1" applyAlignment="1">
      <alignment vertical="center"/>
    </xf>
    <xf numFmtId="0" fontId="22" fillId="0" borderId="0" xfId="0" applyFont="1" applyFill="1" applyBorder="1" applyAlignment="1">
      <alignment vertical="center"/>
    </xf>
    <xf numFmtId="0" fontId="22" fillId="0" borderId="0" xfId="0" applyFont="1" applyBorder="1" applyAlignment="1">
      <alignment vertical="center"/>
    </xf>
    <xf numFmtId="14" fontId="11" fillId="0" borderId="0" xfId="0" applyNumberFormat="1" applyFont="1" applyFill="1" applyBorder="1" applyAlignment="1">
      <alignment vertical="top" wrapText="1"/>
    </xf>
    <xf numFmtId="0" fontId="11" fillId="0" borderId="12" xfId="0" applyFont="1" applyFill="1" applyBorder="1" applyAlignment="1">
      <alignment horizontal="left" vertical="top" wrapText="1"/>
    </xf>
    <xf numFmtId="188" fontId="11" fillId="0" borderId="12" xfId="0" applyNumberFormat="1" applyFont="1" applyFill="1" applyBorder="1" applyAlignment="1">
      <alignment horizontal="center"/>
    </xf>
    <xf numFmtId="0" fontId="11" fillId="0" borderId="0" xfId="0" applyFont="1" applyBorder="1" applyAlignment="1">
      <alignment horizontal="right"/>
    </xf>
    <xf numFmtId="188" fontId="11" fillId="0" borderId="0" xfId="0" applyNumberFormat="1" applyFont="1" applyFill="1" applyBorder="1" applyAlignment="1">
      <alignment horizontal="center"/>
    </xf>
    <xf numFmtId="0" fontId="68" fillId="0" borderId="0" xfId="0" applyFont="1" applyFill="1" applyBorder="1" applyAlignment="1">
      <alignment wrapText="1"/>
    </xf>
    <xf numFmtId="0" fontId="11" fillId="34" borderId="0" xfId="0" applyFont="1" applyFill="1" applyBorder="1" applyAlignment="1">
      <alignment/>
    </xf>
    <xf numFmtId="0" fontId="11" fillId="0" borderId="0" xfId="0" applyFont="1" applyBorder="1" applyAlignment="1">
      <alignment vertical="top" wrapText="1"/>
    </xf>
    <xf numFmtId="0" fontId="11" fillId="0" borderId="0" xfId="0" applyFont="1" applyBorder="1" applyAlignment="1">
      <alignment horizontal="center" vertical="top"/>
    </xf>
    <xf numFmtId="4" fontId="11" fillId="0" borderId="0" xfId="0" applyNumberFormat="1" applyFont="1" applyFill="1" applyBorder="1" applyAlignment="1">
      <alignment horizontal="center" vertical="top"/>
    </xf>
    <xf numFmtId="188" fontId="11" fillId="0" borderId="0" xfId="0" applyNumberFormat="1" applyFont="1" applyBorder="1" applyAlignment="1">
      <alignment horizontal="right" vertical="top"/>
    </xf>
    <xf numFmtId="4" fontId="27" fillId="0" borderId="0" xfId="0" applyNumberFormat="1" applyFont="1" applyFill="1" applyBorder="1" applyAlignment="1">
      <alignment horizontal="center"/>
    </xf>
    <xf numFmtId="0" fontId="11" fillId="0" borderId="12" xfId="0" applyFont="1" applyBorder="1" applyAlignment="1">
      <alignment horizontal="center" readingOrder="1"/>
    </xf>
    <xf numFmtId="0" fontId="11" fillId="0" borderId="0" xfId="0" applyFont="1" applyBorder="1" applyAlignment="1">
      <alignment horizontal="justify" wrapText="1"/>
    </xf>
    <xf numFmtId="0" fontId="11" fillId="0" borderId="0" xfId="0" applyFont="1" applyBorder="1" applyAlignment="1">
      <alignment wrapText="1" readingOrder="1"/>
    </xf>
    <xf numFmtId="49" fontId="27" fillId="0" borderId="0" xfId="0" applyNumberFormat="1" applyFont="1" applyFill="1" applyBorder="1" applyAlignment="1">
      <alignment horizontal="center" vertical="center"/>
    </xf>
    <xf numFmtId="0" fontId="27" fillId="0" borderId="0" xfId="0" applyFont="1" applyFill="1" applyBorder="1" applyAlignment="1">
      <alignment horizontal="center"/>
    </xf>
    <xf numFmtId="178" fontId="27" fillId="0" borderId="0" xfId="0" applyNumberFormat="1" applyFont="1" applyFill="1" applyBorder="1" applyAlignment="1">
      <alignment horizontal="center"/>
    </xf>
    <xf numFmtId="188" fontId="27" fillId="0" borderId="0" xfId="0" applyNumberFormat="1" applyFont="1" applyFill="1" applyBorder="1" applyAlignment="1">
      <alignment horizontal="right"/>
    </xf>
    <xf numFmtId="49" fontId="11" fillId="0" borderId="0" xfId="0" applyNumberFormat="1" applyFont="1" applyBorder="1" applyAlignment="1">
      <alignment horizontal="center" vertical="top" readingOrder="1"/>
    </xf>
    <xf numFmtId="0" fontId="11" fillId="0" borderId="0" xfId="0" applyFont="1" applyBorder="1" applyAlignment="1">
      <alignment horizontal="center" readingOrder="1"/>
    </xf>
    <xf numFmtId="49" fontId="11" fillId="0" borderId="0" xfId="0" applyNumberFormat="1" applyFont="1" applyFill="1" applyAlignment="1">
      <alignment horizontal="center" vertical="center"/>
    </xf>
    <xf numFmtId="0" fontId="11" fillId="0" borderId="0" xfId="0" applyNumberFormat="1" applyFont="1" applyFill="1" applyBorder="1" applyAlignment="1">
      <alignment horizontal="justify" vertical="top" wrapText="1"/>
    </xf>
    <xf numFmtId="188" fontId="11" fillId="0" borderId="0" xfId="0" applyNumberFormat="1" applyFont="1" applyFill="1" applyBorder="1" applyAlignment="1">
      <alignment horizontal="right"/>
    </xf>
    <xf numFmtId="0" fontId="25" fillId="0" borderId="0" xfId="0" applyFont="1" applyFill="1" applyBorder="1" applyAlignment="1">
      <alignment/>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49" fontId="11" fillId="0" borderId="0" xfId="0" applyNumberFormat="1" applyFont="1" applyFill="1" applyBorder="1" applyAlignment="1">
      <alignment horizontal="center" vertical="top"/>
    </xf>
    <xf numFmtId="14" fontId="11" fillId="0" borderId="0" xfId="0" applyNumberFormat="1" applyFont="1" applyBorder="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12" xfId="0" applyFont="1" applyFill="1" applyBorder="1" applyAlignment="1">
      <alignment vertical="center" wrapText="1"/>
    </xf>
    <xf numFmtId="178" fontId="11" fillId="0" borderId="12" xfId="0" applyNumberFormat="1" applyFont="1" applyFill="1" applyBorder="1" applyAlignment="1">
      <alignment horizontal="center" vertical="center"/>
    </xf>
    <xf numFmtId="4" fontId="11" fillId="0" borderId="12" xfId="0" applyNumberFormat="1" applyFont="1" applyBorder="1" applyAlignment="1">
      <alignment horizontal="center" vertical="center"/>
    </xf>
    <xf numFmtId="0" fontId="68" fillId="0" borderId="0" xfId="0" applyFont="1" applyFill="1" applyBorder="1" applyAlignment="1">
      <alignment vertical="center"/>
    </xf>
    <xf numFmtId="0" fontId="11" fillId="0" borderId="12" xfId="0" applyFont="1" applyBorder="1" applyAlignment="1">
      <alignment vertical="center"/>
    </xf>
    <xf numFmtId="0" fontId="11" fillId="0" borderId="12" xfId="0" applyFont="1" applyBorder="1" applyAlignment="1">
      <alignment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center" vertical="center"/>
    </xf>
    <xf numFmtId="188"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12" xfId="0" applyFont="1" applyBorder="1" applyAlignment="1">
      <alignment horizontal="left" wrapText="1"/>
    </xf>
    <xf numFmtId="188" fontId="11" fillId="0" borderId="12" xfId="0" applyNumberFormat="1" applyFont="1" applyFill="1" applyBorder="1" applyAlignment="1">
      <alignment horizontal="right"/>
    </xf>
    <xf numFmtId="49" fontId="22" fillId="0" borderId="0" xfId="0" applyNumberFormat="1" applyFont="1" applyFill="1" applyBorder="1" applyAlignment="1">
      <alignment horizontal="center" vertical="center" wrapText="1"/>
    </xf>
    <xf numFmtId="0" fontId="11" fillId="0" borderId="12" xfId="0" applyFont="1" applyFill="1" applyBorder="1" applyAlignment="1">
      <alignment horizontal="justify" vertical="top" wrapText="1"/>
    </xf>
    <xf numFmtId="0" fontId="25" fillId="35" borderId="0" xfId="0" applyFont="1" applyFill="1" applyBorder="1" applyAlignment="1">
      <alignment/>
    </xf>
    <xf numFmtId="0" fontId="11" fillId="35" borderId="0" xfId="0" applyFont="1" applyFill="1" applyBorder="1" applyAlignment="1">
      <alignment/>
    </xf>
    <xf numFmtId="0" fontId="11" fillId="0" borderId="12" xfId="0" applyFont="1" applyFill="1" applyBorder="1" applyAlignment="1">
      <alignment horizontal="center"/>
    </xf>
    <xf numFmtId="49" fontId="22" fillId="0" borderId="10" xfId="0" applyNumberFormat="1"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10" xfId="0" applyFont="1" applyFill="1" applyBorder="1" applyAlignment="1">
      <alignment horizontal="center" vertical="center"/>
    </xf>
    <xf numFmtId="178" fontId="22" fillId="0" borderId="10" xfId="0" applyNumberFormat="1" applyFont="1" applyFill="1" applyBorder="1" applyAlignment="1">
      <alignment horizontal="center" vertical="center"/>
    </xf>
    <xf numFmtId="4" fontId="22" fillId="0" borderId="10" xfId="0" applyNumberFormat="1" applyFont="1" applyFill="1" applyBorder="1" applyAlignment="1">
      <alignment horizontal="center"/>
    </xf>
    <xf numFmtId="188" fontId="22" fillId="0" borderId="10" xfId="0" applyNumberFormat="1" applyFont="1" applyFill="1" applyBorder="1" applyAlignment="1">
      <alignment horizontal="right"/>
    </xf>
    <xf numFmtId="49" fontId="22" fillId="0" borderId="0" xfId="0" applyNumberFormat="1" applyFont="1" applyFill="1" applyBorder="1" applyAlignment="1">
      <alignment horizontal="center" vertical="center"/>
    </xf>
    <xf numFmtId="0" fontId="22" fillId="0" borderId="0" xfId="0" applyFont="1" applyFill="1" applyBorder="1" applyAlignment="1">
      <alignment vertical="center" wrapText="1"/>
    </xf>
    <xf numFmtId="178" fontId="22" fillId="0" borderId="0" xfId="0" applyNumberFormat="1" applyFont="1" applyFill="1" applyBorder="1" applyAlignment="1">
      <alignment horizontal="center" vertical="center"/>
    </xf>
    <xf numFmtId="188" fontId="22" fillId="0" borderId="0" xfId="0" applyNumberFormat="1" applyFont="1" applyFill="1" applyBorder="1" applyAlignment="1">
      <alignment vertical="center"/>
    </xf>
    <xf numFmtId="49" fontId="11" fillId="0" borderId="0" xfId="0" applyNumberFormat="1" applyFont="1" applyBorder="1" applyAlignment="1">
      <alignment horizontal="center" vertical="top"/>
    </xf>
    <xf numFmtId="178" fontId="69" fillId="0" borderId="12" xfId="0" applyNumberFormat="1" applyFont="1" applyFill="1" applyBorder="1" applyAlignment="1">
      <alignment horizontal="center"/>
    </xf>
    <xf numFmtId="178" fontId="69" fillId="0" borderId="0" xfId="0" applyNumberFormat="1" applyFont="1" applyFill="1" applyBorder="1" applyAlignment="1">
      <alignment horizontal="center"/>
    </xf>
    <xf numFmtId="0" fontId="11" fillId="0" borderId="0" xfId="0" applyFont="1" applyBorder="1" applyAlignment="1">
      <alignment wrapText="1"/>
    </xf>
    <xf numFmtId="185" fontId="11" fillId="0" borderId="0" xfId="0" applyNumberFormat="1" applyFont="1" applyBorder="1" applyAlignment="1">
      <alignment horizontal="right"/>
    </xf>
    <xf numFmtId="0" fontId="11" fillId="0" borderId="0" xfId="0" applyFont="1" applyBorder="1" applyAlignment="1">
      <alignment horizontal="justify" vertical="top" wrapText="1" readingOrder="1"/>
    </xf>
    <xf numFmtId="0" fontId="11" fillId="0" borderId="12" xfId="0" applyFont="1" applyBorder="1" applyAlignment="1">
      <alignment horizontal="justify" vertical="center" wrapText="1"/>
    </xf>
    <xf numFmtId="4" fontId="11" fillId="0" borderId="12" xfId="0" applyNumberFormat="1" applyFont="1" applyFill="1" applyBorder="1" applyAlignment="1">
      <alignment horizontal="center" vertical="center"/>
    </xf>
    <xf numFmtId="188" fontId="11" fillId="0" borderId="12" xfId="0" applyNumberFormat="1" applyFont="1" applyBorder="1" applyAlignment="1">
      <alignment horizontal="right" vertical="center"/>
    </xf>
    <xf numFmtId="0" fontId="69" fillId="0" borderId="0" xfId="52" applyFont="1" applyBorder="1" applyAlignment="1">
      <alignment horizontal="justify"/>
      <protection/>
    </xf>
    <xf numFmtId="0" fontId="11" fillId="0" borderId="0" xfId="0" applyFont="1" applyBorder="1" applyAlignment="1">
      <alignment horizontal="left"/>
    </xf>
    <xf numFmtId="188" fontId="11" fillId="0" borderId="0" xfId="0" applyNumberFormat="1" applyFont="1" applyBorder="1" applyAlignment="1">
      <alignment horizontal="right" vertical="center"/>
    </xf>
    <xf numFmtId="14" fontId="11" fillId="0" borderId="0" xfId="0" applyNumberFormat="1" applyFont="1" applyBorder="1" applyAlignment="1">
      <alignment vertical="top" wrapText="1"/>
    </xf>
    <xf numFmtId="4" fontId="22" fillId="0" borderId="0" xfId="51" applyNumberFormat="1" applyFont="1" applyFill="1" applyBorder="1" applyAlignment="1">
      <alignment horizontal="right"/>
      <protection/>
    </xf>
    <xf numFmtId="4" fontId="22" fillId="0" borderId="0" xfId="51" applyNumberFormat="1" applyFont="1" applyFill="1" applyBorder="1" applyAlignment="1">
      <alignment/>
      <protection/>
    </xf>
    <xf numFmtId="4" fontId="22" fillId="0" borderId="0" xfId="51" applyNumberFormat="1" applyFont="1" applyFill="1" applyBorder="1">
      <alignment/>
      <protection/>
    </xf>
    <xf numFmtId="0" fontId="22" fillId="0" borderId="0" xfId="51" applyFont="1" applyBorder="1">
      <alignment/>
      <protection/>
    </xf>
    <xf numFmtId="0" fontId="11" fillId="0" borderId="0" xfId="0" applyFont="1" applyAlignment="1" quotePrefix="1">
      <alignment horizontal="justify" vertical="top"/>
    </xf>
    <xf numFmtId="0" fontId="11" fillId="0" borderId="12" xfId="51" applyFont="1" applyBorder="1" applyAlignment="1">
      <alignment horizontal="left" vertical="top" wrapText="1"/>
      <protection/>
    </xf>
    <xf numFmtId="4" fontId="11" fillId="0" borderId="12" xfId="51" applyNumberFormat="1" applyFont="1" applyFill="1" applyBorder="1">
      <alignment/>
      <protection/>
    </xf>
    <xf numFmtId="188" fontId="11" fillId="0" borderId="12" xfId="51" applyNumberFormat="1" applyFont="1" applyBorder="1" applyAlignment="1">
      <alignment horizontal="right"/>
      <protection/>
    </xf>
    <xf numFmtId="49" fontId="11" fillId="16" borderId="12" xfId="0" applyNumberFormat="1" applyFont="1" applyFill="1" applyBorder="1" applyAlignment="1">
      <alignment horizontal="center" vertical="top"/>
    </xf>
    <xf numFmtId="0" fontId="22" fillId="16" borderId="10" xfId="0" applyFont="1" applyFill="1" applyBorder="1" applyAlignment="1">
      <alignment horizontal="center"/>
    </xf>
    <xf numFmtId="4" fontId="11" fillId="16" borderId="10" xfId="0" applyNumberFormat="1" applyFont="1" applyFill="1" applyBorder="1" applyAlignment="1">
      <alignment horizontal="center"/>
    </xf>
    <xf numFmtId="4" fontId="22" fillId="16" borderId="10" xfId="0" applyNumberFormat="1" applyFont="1" applyFill="1" applyBorder="1" applyAlignment="1">
      <alignment horizontal="center"/>
    </xf>
    <xf numFmtId="187" fontId="22" fillId="16" borderId="10" xfId="0" applyNumberFormat="1" applyFont="1" applyFill="1" applyBorder="1" applyAlignment="1">
      <alignment horizontal="right"/>
    </xf>
    <xf numFmtId="4" fontId="12" fillId="0" borderId="0" xfId="0" applyNumberFormat="1" applyFont="1" applyFill="1" applyBorder="1" applyAlignment="1">
      <alignment horizontal="center"/>
    </xf>
    <xf numFmtId="187" fontId="11" fillId="0" borderId="0" xfId="0" applyNumberFormat="1" applyFont="1" applyBorder="1" applyAlignment="1">
      <alignment horizontal="right"/>
    </xf>
    <xf numFmtId="0" fontId="11" fillId="0" borderId="12" xfId="0" applyFont="1" applyBorder="1" applyAlignment="1">
      <alignment horizontal="left" vertical="center" wrapText="1"/>
    </xf>
    <xf numFmtId="4" fontId="11" fillId="0" borderId="12" xfId="0" applyNumberFormat="1" applyFont="1" applyFill="1" applyBorder="1" applyAlignment="1">
      <alignment horizontal="right"/>
    </xf>
    <xf numFmtId="0" fontId="11" fillId="0" borderId="12" xfId="0" applyFont="1" applyBorder="1" applyAlignment="1" quotePrefix="1">
      <alignment horizontal="left" vertical="center" wrapText="1"/>
    </xf>
    <xf numFmtId="49" fontId="11" fillId="0" borderId="0" xfId="0" applyNumberFormat="1" applyFont="1" applyBorder="1" applyAlignment="1">
      <alignment horizontal="left" vertical="center" wrapText="1"/>
    </xf>
    <xf numFmtId="0" fontId="11" fillId="0" borderId="13" xfId="0" applyFont="1" applyBorder="1" applyAlignment="1">
      <alignment horizontal="left" vertical="center" wrapText="1"/>
    </xf>
    <xf numFmtId="0" fontId="11" fillId="0" borderId="13" xfId="0" applyFont="1" applyBorder="1" applyAlignment="1">
      <alignment horizontal="center"/>
    </xf>
    <xf numFmtId="4" fontId="27" fillId="0" borderId="13" xfId="0" applyNumberFormat="1" applyFont="1" applyFill="1" applyBorder="1" applyAlignment="1">
      <alignment horizontal="center"/>
    </xf>
    <xf numFmtId="4" fontId="11" fillId="0" borderId="13" xfId="0" applyNumberFormat="1" applyFont="1" applyFill="1" applyBorder="1" applyAlignment="1">
      <alignment horizontal="center"/>
    </xf>
    <xf numFmtId="187" fontId="11" fillId="0" borderId="13" xfId="0" applyNumberFormat="1" applyFont="1" applyBorder="1" applyAlignment="1">
      <alignment horizontal="right"/>
    </xf>
    <xf numFmtId="185" fontId="11" fillId="0" borderId="0" xfId="0" applyNumberFormat="1" applyFont="1" applyBorder="1" applyAlignment="1">
      <alignment horizontal="left"/>
    </xf>
    <xf numFmtId="49" fontId="11" fillId="0" borderId="12" xfId="0" applyNumberFormat="1" applyFont="1" applyBorder="1" applyAlignment="1">
      <alignment horizontal="center" vertical="top"/>
    </xf>
    <xf numFmtId="190" fontId="70" fillId="0" borderId="0" xfId="0" applyNumberFormat="1" applyFont="1" applyFill="1" applyBorder="1" applyAlignment="1">
      <alignment horizontal="center"/>
    </xf>
    <xf numFmtId="49" fontId="11" fillId="33" borderId="12" xfId="0" applyNumberFormat="1" applyFont="1" applyFill="1" applyBorder="1" applyAlignment="1">
      <alignment horizontal="center" vertical="top"/>
    </xf>
    <xf numFmtId="0" fontId="22" fillId="33" borderId="10" xfId="0" applyFont="1" applyFill="1" applyBorder="1" applyAlignment="1">
      <alignment horizontal="center"/>
    </xf>
    <xf numFmtId="14" fontId="11" fillId="0" borderId="0" xfId="0" applyNumberFormat="1" applyFont="1" applyBorder="1" applyAlignment="1">
      <alignment horizontal="left" vertical="center" wrapText="1"/>
    </xf>
    <xf numFmtId="4" fontId="22" fillId="0" borderId="0" xfId="0" applyNumberFormat="1" applyFont="1" applyFill="1" applyBorder="1" applyAlignment="1">
      <alignment horizontal="center" vertical="center" wrapText="1"/>
    </xf>
    <xf numFmtId="49" fontId="11" fillId="0" borderId="10" xfId="0" applyNumberFormat="1" applyFont="1" applyBorder="1" applyAlignment="1">
      <alignment horizontal="center" vertical="top"/>
    </xf>
    <xf numFmtId="4" fontId="11" fillId="0" borderId="12" xfId="51" applyNumberFormat="1" applyFont="1" applyFill="1" applyBorder="1" applyAlignment="1">
      <alignment horizontal="center" vertical="center"/>
      <protection/>
    </xf>
    <xf numFmtId="0" fontId="22" fillId="0" borderId="0" xfId="0" applyFont="1" applyFill="1" applyBorder="1" applyAlignment="1">
      <alignment horizontal="left" vertical="center" wrapText="1"/>
    </xf>
    <xf numFmtId="0" fontId="22" fillId="0" borderId="0" xfId="0" applyFont="1" applyFill="1" applyBorder="1" applyAlignment="1">
      <alignment horizontal="center"/>
    </xf>
    <xf numFmtId="188" fontId="22" fillId="0" borderId="0" xfId="0" applyNumberFormat="1" applyFont="1" applyFill="1" applyBorder="1" applyAlignment="1">
      <alignment horizontal="right"/>
    </xf>
    <xf numFmtId="4" fontId="11" fillId="0" borderId="0" xfId="0" applyNumberFormat="1" applyFont="1" applyFill="1" applyBorder="1" applyAlignment="1">
      <alignment horizontal="right"/>
    </xf>
    <xf numFmtId="0" fontId="11" fillId="0" borderId="0" xfId="0" applyFont="1" applyFill="1" applyBorder="1" applyAlignment="1">
      <alignment horizontal="justify" vertical="center" wrapText="1"/>
    </xf>
    <xf numFmtId="14" fontId="11" fillId="0" borderId="0" xfId="0" applyNumberFormat="1" applyFont="1" applyFill="1" applyBorder="1" applyAlignment="1">
      <alignment vertical="center" wrapText="1"/>
    </xf>
    <xf numFmtId="0" fontId="68" fillId="0" borderId="0" xfId="0" applyFont="1" applyFill="1" applyBorder="1" applyAlignment="1">
      <alignment horizontal="left" wrapText="1"/>
    </xf>
    <xf numFmtId="0" fontId="67" fillId="0" borderId="0" xfId="0" applyFont="1" applyFill="1" applyAlignment="1">
      <alignment horizontal="left" wrapText="1"/>
    </xf>
    <xf numFmtId="185" fontId="11" fillId="0" borderId="0" xfId="0" applyNumberFormat="1" applyFont="1" applyFill="1" applyBorder="1" applyAlignment="1">
      <alignment horizontal="right"/>
    </xf>
    <xf numFmtId="185" fontId="11" fillId="0" borderId="12" xfId="0" applyNumberFormat="1" applyFont="1" applyBorder="1" applyAlignment="1">
      <alignment horizontal="right"/>
    </xf>
    <xf numFmtId="0" fontId="11" fillId="0" borderId="12" xfId="0" applyFont="1" applyFill="1" applyBorder="1" applyAlignment="1">
      <alignment horizontal="justify" vertical="center" wrapText="1"/>
    </xf>
    <xf numFmtId="3" fontId="11" fillId="0" borderId="12" xfId="0" applyNumberFormat="1" applyFont="1" applyFill="1" applyBorder="1" applyAlignment="1">
      <alignment horizontal="center"/>
    </xf>
    <xf numFmtId="49" fontId="11" fillId="0" borderId="0" xfId="0" applyNumberFormat="1" applyFont="1" applyBorder="1" applyAlignment="1">
      <alignment horizontal="center" vertical="top"/>
    </xf>
    <xf numFmtId="0" fontId="6" fillId="0" borderId="0" xfId="0" applyFont="1" applyBorder="1" applyAlignment="1">
      <alignment horizontal="center" vertical="top"/>
    </xf>
    <xf numFmtId="191" fontId="6" fillId="0" borderId="0" xfId="0" applyNumberFormat="1" applyFont="1" applyBorder="1" applyAlignment="1">
      <alignment horizontal="center" vertical="top"/>
    </xf>
    <xf numFmtId="4" fontId="6" fillId="0" borderId="0" xfId="0" applyNumberFormat="1" applyFont="1" applyBorder="1" applyAlignment="1">
      <alignment horizontal="center" vertical="top"/>
    </xf>
    <xf numFmtId="185" fontId="6" fillId="0" borderId="0" xfId="0" applyNumberFormat="1" applyFont="1" applyBorder="1" applyAlignment="1">
      <alignment horizontal="right" vertical="top"/>
    </xf>
    <xf numFmtId="191" fontId="11" fillId="0" borderId="0" xfId="0" applyNumberFormat="1" applyFont="1" applyBorder="1" applyAlignment="1">
      <alignment horizontal="center"/>
    </xf>
    <xf numFmtId="0" fontId="11" fillId="0" borderId="12" xfId="0" applyFont="1" applyFill="1" applyBorder="1" applyAlignment="1">
      <alignment horizontal="justify" wrapText="1"/>
    </xf>
    <xf numFmtId="185" fontId="11" fillId="0" borderId="12" xfId="0" applyNumberFormat="1" applyFont="1" applyFill="1" applyBorder="1" applyAlignment="1">
      <alignment horizontal="right"/>
    </xf>
    <xf numFmtId="0" fontId="11" fillId="0" borderId="0" xfId="0" applyFont="1" applyFill="1" applyBorder="1" applyAlignment="1">
      <alignment vertical="top" wrapText="1"/>
    </xf>
    <xf numFmtId="3" fontId="11" fillId="0" borderId="0" xfId="0" applyNumberFormat="1" applyFont="1" applyFill="1" applyBorder="1" applyAlignment="1">
      <alignment horizontal="center"/>
    </xf>
    <xf numFmtId="185" fontId="11" fillId="0" borderId="0" xfId="0" applyNumberFormat="1" applyFont="1" applyFill="1" applyBorder="1" applyAlignment="1">
      <alignment horizontal="center"/>
    </xf>
    <xf numFmtId="0" fontId="11" fillId="0" borderId="12" xfId="0" applyFont="1" applyBorder="1" applyAlignment="1">
      <alignment horizontal="center"/>
    </xf>
    <xf numFmtId="0" fontId="11" fillId="0" borderId="0" xfId="0" applyFont="1" applyBorder="1" applyAlignment="1">
      <alignment horizontal="center"/>
    </xf>
    <xf numFmtId="185" fontId="11" fillId="0" borderId="0" xfId="0" applyNumberFormat="1" applyFont="1" applyBorder="1" applyAlignment="1">
      <alignment horizontal="right"/>
    </xf>
    <xf numFmtId="0" fontId="30" fillId="0" borderId="0" xfId="0" applyFont="1" applyFill="1" applyBorder="1" applyAlignment="1">
      <alignment horizontal="justify" vertical="center" wrapText="1"/>
    </xf>
    <xf numFmtId="0" fontId="30" fillId="0" borderId="12" xfId="0" applyFont="1" applyFill="1" applyBorder="1" applyAlignment="1">
      <alignment horizontal="justify" vertical="center" wrapText="1"/>
    </xf>
    <xf numFmtId="3" fontId="11" fillId="0" borderId="12" xfId="0" applyNumberFormat="1" applyFont="1" applyFill="1" applyBorder="1" applyAlignment="1">
      <alignment horizontal="center"/>
    </xf>
    <xf numFmtId="4" fontId="11" fillId="0" borderId="12" xfId="0" applyNumberFormat="1" applyFont="1" applyFill="1" applyBorder="1" applyAlignment="1">
      <alignment horizontal="right"/>
    </xf>
    <xf numFmtId="4" fontId="11" fillId="0" borderId="0" xfId="0" applyNumberFormat="1" applyFont="1" applyFill="1" applyBorder="1" applyAlignment="1">
      <alignment horizontal="right"/>
    </xf>
    <xf numFmtId="3" fontId="11" fillId="0" borderId="0" xfId="0" applyNumberFormat="1" applyFont="1" applyFill="1" applyBorder="1" applyAlignment="1">
      <alignment horizontal="center"/>
    </xf>
    <xf numFmtId="0" fontId="67" fillId="0" borderId="0" xfId="0" applyFont="1" applyFill="1" applyAlignment="1">
      <alignment horizontal="left" wrapText="1"/>
    </xf>
    <xf numFmtId="49" fontId="11" fillId="0" borderId="0" xfId="0" applyNumberFormat="1" applyFont="1" applyAlignment="1">
      <alignment horizontal="center"/>
    </xf>
    <xf numFmtId="0" fontId="30" fillId="0" borderId="12" xfId="0" applyFont="1" applyFill="1" applyBorder="1" applyAlignment="1">
      <alignment horizontal="justify" vertical="top" wrapText="1"/>
    </xf>
    <xf numFmtId="185" fontId="22" fillId="33" borderId="10" xfId="0" applyNumberFormat="1" applyFont="1" applyFill="1" applyBorder="1" applyAlignment="1">
      <alignment horizontal="right" vertical="center"/>
    </xf>
    <xf numFmtId="185" fontId="22" fillId="33" borderId="10" xfId="0" applyNumberFormat="1" applyFont="1" applyFill="1" applyBorder="1" applyAlignment="1">
      <alignment horizontal="right"/>
    </xf>
    <xf numFmtId="185" fontId="22" fillId="33" borderId="10" xfId="0" applyNumberFormat="1" applyFont="1" applyFill="1" applyBorder="1" applyAlignment="1">
      <alignment/>
    </xf>
    <xf numFmtId="49" fontId="15" fillId="36" borderId="17" xfId="0" applyNumberFormat="1" applyFont="1" applyFill="1" applyBorder="1" applyAlignment="1">
      <alignment horizontal="center" vertical="center" textRotation="90" wrapText="1"/>
    </xf>
    <xf numFmtId="0" fontId="7" fillId="36" borderId="18" xfId="0" applyFont="1" applyFill="1" applyBorder="1" applyAlignment="1">
      <alignment horizontal="center" vertical="center" wrapText="1"/>
    </xf>
    <xf numFmtId="0" fontId="17" fillId="16" borderId="18" xfId="0" applyFont="1" applyFill="1" applyBorder="1" applyAlignment="1">
      <alignment horizontal="center" vertical="center"/>
    </xf>
    <xf numFmtId="178" fontId="17" fillId="16" borderId="18" xfId="0" applyNumberFormat="1" applyFont="1" applyFill="1" applyBorder="1" applyAlignment="1">
      <alignment horizontal="center" vertical="center" wrapText="1"/>
    </xf>
    <xf numFmtId="4" fontId="17" fillId="16" borderId="18" xfId="0" applyNumberFormat="1" applyFont="1" applyFill="1" applyBorder="1" applyAlignment="1">
      <alignment horizontal="center" vertical="center"/>
    </xf>
    <xf numFmtId="188" fontId="18" fillId="33" borderId="19" xfId="0" applyNumberFormat="1" applyFont="1" applyFill="1" applyBorder="1" applyAlignment="1">
      <alignment horizontal="center" vertical="center" wrapText="1"/>
    </xf>
    <xf numFmtId="0" fontId="68" fillId="0" borderId="0" xfId="0" applyFont="1" applyFill="1" applyBorder="1" applyAlignment="1">
      <alignment horizontal="left" wrapText="1"/>
    </xf>
    <xf numFmtId="0" fontId="11" fillId="0" borderId="0" xfId="0" applyFont="1" applyFill="1" applyBorder="1" applyAlignment="1">
      <alignment horizontal="left" wrapText="1"/>
    </xf>
    <xf numFmtId="0" fontId="68" fillId="0" borderId="0" xfId="0" applyFont="1" applyFill="1" applyBorder="1" applyAlignment="1">
      <alignment horizontal="left"/>
    </xf>
    <xf numFmtId="0" fontId="68" fillId="0" borderId="0" xfId="0" applyFont="1" applyBorder="1" applyAlignment="1">
      <alignment horizontal="left" wrapText="1"/>
    </xf>
    <xf numFmtId="0" fontId="67" fillId="0" borderId="0" xfId="0" applyFont="1" applyFill="1" applyAlignment="1">
      <alignment horizontal="left" wrapText="1"/>
    </xf>
    <xf numFmtId="0" fontId="68" fillId="0" borderId="0" xfId="0" applyFont="1" applyFill="1" applyAlignment="1">
      <alignment horizontal="left" wrapText="1"/>
    </xf>
    <xf numFmtId="0" fontId="68" fillId="0" borderId="0" xfId="0" applyFont="1" applyBorder="1" applyAlignment="1">
      <alignment horizontal="left" vertical="top" wrapText="1"/>
    </xf>
    <xf numFmtId="4" fontId="29" fillId="0" borderId="20" xfId="0" applyNumberFormat="1" applyFont="1" applyFill="1" applyBorder="1" applyAlignment="1">
      <alignment horizontal="center" wrapText="1"/>
    </xf>
    <xf numFmtId="4" fontId="29" fillId="0" borderId="16" xfId="0" applyNumberFormat="1" applyFont="1" applyFill="1" applyBorder="1" applyAlignment="1">
      <alignment horizontal="center" wrapText="1"/>
    </xf>
    <xf numFmtId="4" fontId="29" fillId="0" borderId="21" xfId="0" applyNumberFormat="1" applyFont="1" applyFill="1" applyBorder="1" applyAlignment="1">
      <alignment horizontal="center" wrapText="1"/>
    </xf>
    <xf numFmtId="4" fontId="22" fillId="16" borderId="10" xfId="0" applyNumberFormat="1" applyFont="1" applyFill="1" applyBorder="1" applyAlignment="1">
      <alignment horizontal="center" vertical="center" wrapText="1"/>
    </xf>
    <xf numFmtId="0" fontId="22" fillId="33" borderId="13" xfId="0" applyFont="1" applyFill="1" applyBorder="1" applyAlignment="1">
      <alignment horizontal="left" vertical="center" wrapText="1"/>
    </xf>
    <xf numFmtId="0" fontId="22" fillId="33" borderId="22" xfId="0" applyFont="1" applyFill="1" applyBorder="1" applyAlignment="1">
      <alignment horizontal="left" vertical="center" wrapText="1"/>
    </xf>
    <xf numFmtId="0" fontId="16" fillId="33" borderId="13" xfId="0" applyFont="1" applyFill="1" applyBorder="1" applyAlignment="1">
      <alignment horizontal="left" vertical="center" wrapText="1"/>
    </xf>
    <xf numFmtId="0" fontId="16" fillId="33" borderId="22" xfId="0" applyFont="1" applyFill="1" applyBorder="1" applyAlignment="1">
      <alignment horizontal="left" vertical="center" wrapText="1"/>
    </xf>
    <xf numFmtId="0" fontId="9" fillId="33" borderId="16" xfId="0" applyFont="1" applyFill="1" applyBorder="1" applyAlignment="1">
      <alignment horizontal="center" vertical="center"/>
    </xf>
    <xf numFmtId="169" fontId="22" fillId="16" borderId="16" xfId="0" applyNumberFormat="1" applyFont="1" applyFill="1" applyBorder="1" applyAlignment="1">
      <alignment horizontal="center" vertical="center" wrapText="1"/>
    </xf>
    <xf numFmtId="0" fontId="11" fillId="0" borderId="0" xfId="0" applyFont="1" applyFill="1" applyBorder="1" applyAlignment="1">
      <alignment horizontal="justify" vertical="top" wrapText="1" readingOrder="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nder" xfId="51"/>
    <cellStyle name="Normalno 2" xfId="52"/>
    <cellStyle name="Obično 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1"/>
  <dimension ref="A1:IU199"/>
  <sheetViews>
    <sheetView tabSelected="1" zoomScale="115" zoomScaleNormal="115" zoomScaleSheetLayoutView="100" zoomScalePageLayoutView="0" workbookViewId="0" topLeftCell="A1">
      <pane ySplit="2" topLeftCell="A3" activePane="bottomLeft" state="frozen"/>
      <selection pane="topLeft" activeCell="A1" sqref="A1"/>
      <selection pane="bottomLeft" activeCell="A2" sqref="A2"/>
    </sheetView>
  </sheetViews>
  <sheetFormatPr defaultColWidth="8.796875" defaultRowHeight="15"/>
  <cols>
    <col min="1" max="1" width="7.19921875" style="35" customWidth="1"/>
    <col min="2" max="2" width="42" style="30" customWidth="1"/>
    <col min="3" max="3" width="6.8984375" style="36" customWidth="1"/>
    <col min="4" max="4" width="8.296875" style="37" customWidth="1"/>
    <col min="5" max="5" width="7.796875" style="38" customWidth="1"/>
    <col min="6" max="6" width="10.69921875" style="106" customWidth="1"/>
    <col min="7" max="7" width="8" style="12" hidden="1" customWidth="1"/>
    <col min="8" max="8" width="6.796875" style="18" hidden="1" customWidth="1"/>
    <col min="9" max="10" width="9" style="19" customWidth="1"/>
    <col min="11" max="16384" width="8.8984375" style="20" customWidth="1"/>
  </cols>
  <sheetData>
    <row r="1" spans="1:10" s="9" customFormat="1" ht="45.75" customHeight="1" thickBot="1">
      <c r="A1" s="329" t="s">
        <v>201</v>
      </c>
      <c r="B1" s="330"/>
      <c r="C1" s="330"/>
      <c r="D1" s="330"/>
      <c r="E1" s="330"/>
      <c r="F1" s="331"/>
      <c r="G1" s="10"/>
      <c r="H1" s="11"/>
      <c r="I1" s="88"/>
      <c r="J1" s="88"/>
    </row>
    <row r="2" spans="1:10" s="15" customFormat="1" ht="40.5" customHeight="1" thickBot="1">
      <c r="A2" s="316" t="s">
        <v>26</v>
      </c>
      <c r="B2" s="317" t="s">
        <v>18</v>
      </c>
      <c r="C2" s="318" t="s">
        <v>27</v>
      </c>
      <c r="D2" s="319" t="s">
        <v>28</v>
      </c>
      <c r="E2" s="320" t="s">
        <v>29</v>
      </c>
      <c r="F2" s="321" t="s">
        <v>30</v>
      </c>
      <c r="G2" s="12" t="b">
        <v>1</v>
      </c>
      <c r="H2" s="13" t="s">
        <v>25</v>
      </c>
      <c r="I2" s="14"/>
      <c r="J2" s="14"/>
    </row>
    <row r="3" spans="1:8" s="14" customFormat="1" ht="18.75" customHeight="1">
      <c r="A3" s="89"/>
      <c r="B3" s="90"/>
      <c r="C3" s="91"/>
      <c r="D3" s="92"/>
      <c r="E3" s="93"/>
      <c r="F3" s="101"/>
      <c r="G3" s="94"/>
      <c r="H3" s="13"/>
    </row>
    <row r="4" spans="1:8" s="14" customFormat="1" ht="15">
      <c r="A4" s="95"/>
      <c r="B4" s="96" t="s">
        <v>82</v>
      </c>
      <c r="C4" s="91"/>
      <c r="D4" s="92"/>
      <c r="E4" s="93"/>
      <c r="F4" s="101"/>
      <c r="G4" s="94"/>
      <c r="H4" s="13"/>
    </row>
    <row r="5" spans="1:8" s="14" customFormat="1" ht="14.25">
      <c r="A5" s="95"/>
      <c r="B5" s="97"/>
      <c r="C5" s="91"/>
      <c r="D5" s="92"/>
      <c r="E5" s="93"/>
      <c r="F5" s="101"/>
      <c r="G5" s="94"/>
      <c r="H5" s="13"/>
    </row>
    <row r="6" spans="1:8" s="14" customFormat="1" ht="25.5">
      <c r="A6" s="98" t="s">
        <v>83</v>
      </c>
      <c r="B6" s="100" t="s">
        <v>91</v>
      </c>
      <c r="C6" s="91"/>
      <c r="D6" s="92"/>
      <c r="E6" s="93"/>
      <c r="F6" s="101"/>
      <c r="G6" s="94"/>
      <c r="H6" s="13"/>
    </row>
    <row r="7" spans="1:8" s="14" customFormat="1" ht="121.5" customHeight="1">
      <c r="A7" s="98" t="s">
        <v>84</v>
      </c>
      <c r="B7" s="99" t="s">
        <v>85</v>
      </c>
      <c r="C7" s="91"/>
      <c r="D7" s="92"/>
      <c r="E7" s="93"/>
      <c r="F7" s="101"/>
      <c r="G7" s="94"/>
      <c r="H7" s="13"/>
    </row>
    <row r="8" spans="1:8" s="14" customFormat="1" ht="106.5" customHeight="1">
      <c r="A8" s="98" t="s">
        <v>86</v>
      </c>
      <c r="B8" s="99" t="s">
        <v>125</v>
      </c>
      <c r="C8" s="91"/>
      <c r="D8" s="92"/>
      <c r="E8" s="93"/>
      <c r="F8" s="101"/>
      <c r="G8" s="94"/>
      <c r="H8" s="13"/>
    </row>
    <row r="9" spans="1:8" s="14" customFormat="1" ht="51">
      <c r="A9" s="98" t="s">
        <v>87</v>
      </c>
      <c r="B9" s="99" t="s">
        <v>88</v>
      </c>
      <c r="C9" s="91"/>
      <c r="D9" s="92"/>
      <c r="E9" s="93"/>
      <c r="F9" s="101"/>
      <c r="G9" s="94"/>
      <c r="H9" s="13"/>
    </row>
    <row r="10" spans="1:8" s="14" customFormat="1" ht="38.25">
      <c r="A10" s="98" t="s">
        <v>89</v>
      </c>
      <c r="B10" s="99" t="s">
        <v>90</v>
      </c>
      <c r="C10" s="91"/>
      <c r="D10" s="92"/>
      <c r="E10" s="93"/>
      <c r="F10" s="101"/>
      <c r="G10" s="94"/>
      <c r="H10" s="13"/>
    </row>
    <row r="11" spans="1:6" ht="11.25">
      <c r="A11" s="16"/>
      <c r="B11" s="17"/>
      <c r="C11" s="1"/>
      <c r="D11" s="2"/>
      <c r="E11" s="3"/>
      <c r="F11" s="102"/>
    </row>
    <row r="12" spans="1:10" s="28" customFormat="1" ht="11.25">
      <c r="A12" s="21"/>
      <c r="B12" s="22" t="s">
        <v>4</v>
      </c>
      <c r="C12" s="23"/>
      <c r="D12" s="24"/>
      <c r="E12" s="25"/>
      <c r="F12" s="103"/>
      <c r="G12" s="26" t="b">
        <v>1</v>
      </c>
      <c r="H12" s="27"/>
      <c r="I12" s="27"/>
      <c r="J12" s="27"/>
    </row>
    <row r="13" spans="1:10" s="34" customFormat="1" ht="11.25">
      <c r="A13" s="29"/>
      <c r="B13" s="30"/>
      <c r="C13" s="4"/>
      <c r="D13" s="31"/>
      <c r="E13" s="32"/>
      <c r="F13" s="104"/>
      <c r="G13" s="33"/>
      <c r="H13" s="18"/>
      <c r="I13" s="18"/>
      <c r="J13" s="18"/>
    </row>
    <row r="14" spans="1:8" s="119" customFormat="1" ht="12.75">
      <c r="A14" s="95"/>
      <c r="B14" s="113" t="s">
        <v>78</v>
      </c>
      <c r="C14" s="114"/>
      <c r="D14" s="115"/>
      <c r="E14" s="116"/>
      <c r="F14" s="105"/>
      <c r="G14" s="117"/>
      <c r="H14" s="118"/>
    </row>
    <row r="15" spans="1:8" s="119" customFormat="1" ht="12.75">
      <c r="A15" s="95"/>
      <c r="B15" s="113" t="s">
        <v>79</v>
      </c>
      <c r="C15" s="114"/>
      <c r="D15" s="115"/>
      <c r="E15" s="116"/>
      <c r="F15" s="105"/>
      <c r="G15" s="117" t="b">
        <f>OR(D18&lt;&gt;0)</f>
        <v>1</v>
      </c>
      <c r="H15" s="118"/>
    </row>
    <row r="16" spans="1:18" s="119" customFormat="1" ht="76.5">
      <c r="A16" s="120"/>
      <c r="B16" s="108" t="s">
        <v>126</v>
      </c>
      <c r="C16" s="121"/>
      <c r="D16" s="122"/>
      <c r="E16" s="122"/>
      <c r="F16" s="123"/>
      <c r="G16" s="117" t="b">
        <f>OR(D18&lt;&gt;0)</f>
        <v>1</v>
      </c>
      <c r="H16" s="118"/>
      <c r="I16" s="328"/>
      <c r="J16" s="328"/>
      <c r="K16" s="328"/>
      <c r="L16" s="328"/>
      <c r="M16" s="328"/>
      <c r="N16" s="328"/>
      <c r="O16" s="328"/>
      <c r="P16" s="328"/>
      <c r="Q16" s="328"/>
      <c r="R16" s="328"/>
    </row>
    <row r="17" spans="1:18" s="119" customFormat="1" ht="18" customHeight="1">
      <c r="A17" s="120" t="s">
        <v>80</v>
      </c>
      <c r="B17" s="109" t="s">
        <v>127</v>
      </c>
      <c r="C17" s="110" t="s">
        <v>81</v>
      </c>
      <c r="D17" s="111">
        <v>0.55</v>
      </c>
      <c r="E17" s="112"/>
      <c r="F17" s="134">
        <f>ROUND(D17*E17,2)</f>
        <v>0</v>
      </c>
      <c r="G17" s="117"/>
      <c r="H17" s="118"/>
      <c r="I17" s="124"/>
      <c r="J17" s="124"/>
      <c r="K17" s="124"/>
      <c r="L17" s="124"/>
      <c r="M17" s="124"/>
      <c r="N17" s="124"/>
      <c r="O17" s="124"/>
      <c r="P17" s="124"/>
      <c r="Q17" s="124"/>
      <c r="R17" s="124"/>
    </row>
    <row r="18" spans="1:8" s="119" customFormat="1" ht="12.75">
      <c r="A18" s="95" t="s">
        <v>40</v>
      </c>
      <c r="B18" s="109" t="s">
        <v>128</v>
      </c>
      <c r="C18" s="110" t="s">
        <v>81</v>
      </c>
      <c r="D18" s="111">
        <v>0.55</v>
      </c>
      <c r="E18" s="112"/>
      <c r="F18" s="134">
        <f>ROUND(D18*E18,2)</f>
        <v>0</v>
      </c>
      <c r="G18" s="117" t="b">
        <f>OR(D18&lt;&gt;0)</f>
        <v>1</v>
      </c>
      <c r="H18" s="118"/>
    </row>
    <row r="19" spans="1:10" s="119" customFormat="1" ht="12.75">
      <c r="A19" s="95"/>
      <c r="B19" s="125"/>
      <c r="C19" s="126"/>
      <c r="D19" s="127"/>
      <c r="E19" s="7"/>
      <c r="F19" s="105"/>
      <c r="G19" s="117"/>
      <c r="H19" s="118"/>
      <c r="I19" s="118"/>
      <c r="J19" s="118"/>
    </row>
    <row r="20" spans="1:10" s="119" customFormat="1" ht="13.5" customHeight="1">
      <c r="A20" s="95"/>
      <c r="B20" s="113" t="s">
        <v>24</v>
      </c>
      <c r="C20" s="126"/>
      <c r="D20" s="127"/>
      <c r="E20" s="7"/>
      <c r="F20" s="105"/>
      <c r="G20" s="117"/>
      <c r="H20" s="118"/>
      <c r="I20" s="118"/>
      <c r="J20" s="118"/>
    </row>
    <row r="21" spans="1:10" s="119" customFormat="1" ht="12.75">
      <c r="A21" s="95"/>
      <c r="B21" s="113" t="s">
        <v>41</v>
      </c>
      <c r="C21" s="114"/>
      <c r="D21" s="128"/>
      <c r="E21" s="7"/>
      <c r="F21" s="105"/>
      <c r="G21" s="117" t="e">
        <f>OR(#REF!&lt;&gt;0)</f>
        <v>#REF!</v>
      </c>
      <c r="H21" s="118"/>
      <c r="I21" s="118"/>
      <c r="J21" s="118"/>
    </row>
    <row r="22" spans="1:14" s="119" customFormat="1" ht="151.5" customHeight="1">
      <c r="A22" s="95"/>
      <c r="B22" s="129" t="s">
        <v>74</v>
      </c>
      <c r="C22" s="126"/>
      <c r="D22" s="127"/>
      <c r="E22" s="7"/>
      <c r="F22" s="105"/>
      <c r="G22" s="117" t="e">
        <f>OR(#REF!&lt;&gt;0)</f>
        <v>#REF!</v>
      </c>
      <c r="H22" s="118"/>
      <c r="I22" s="322"/>
      <c r="J22" s="323"/>
      <c r="K22" s="323"/>
      <c r="L22" s="323"/>
      <c r="M22" s="323"/>
      <c r="N22" s="323"/>
    </row>
    <row r="23" spans="1:14" s="119" customFormat="1" ht="13.5" customHeight="1">
      <c r="A23" s="95"/>
      <c r="B23" s="130" t="s">
        <v>14</v>
      </c>
      <c r="C23" s="126"/>
      <c r="D23" s="127"/>
      <c r="E23" s="7"/>
      <c r="F23" s="105"/>
      <c r="G23" s="117"/>
      <c r="H23" s="118"/>
      <c r="I23" s="322"/>
      <c r="J23" s="322"/>
      <c r="K23" s="322"/>
      <c r="L23" s="322"/>
      <c r="M23" s="322"/>
      <c r="N23" s="322"/>
    </row>
    <row r="24" spans="1:14" s="119" customFormat="1" ht="13.5" customHeight="1">
      <c r="A24" s="95" t="s">
        <v>16</v>
      </c>
      <c r="B24" s="131" t="s">
        <v>52</v>
      </c>
      <c r="C24" s="110" t="s">
        <v>129</v>
      </c>
      <c r="D24" s="132">
        <v>10</v>
      </c>
      <c r="E24" s="133"/>
      <c r="F24" s="134">
        <f>D24*E24</f>
        <v>0</v>
      </c>
      <c r="G24" s="117"/>
      <c r="H24" s="118"/>
      <c r="I24" s="322"/>
      <c r="J24" s="322"/>
      <c r="K24" s="322"/>
      <c r="L24" s="322"/>
      <c r="M24" s="322"/>
      <c r="N24" s="322"/>
    </row>
    <row r="25" spans="1:14" s="119" customFormat="1" ht="12.75">
      <c r="A25" s="95" t="s">
        <v>17</v>
      </c>
      <c r="B25" s="135" t="s">
        <v>92</v>
      </c>
      <c r="C25" s="136" t="s">
        <v>19</v>
      </c>
      <c r="D25" s="137">
        <v>2</v>
      </c>
      <c r="E25" s="137"/>
      <c r="F25" s="138">
        <f>D25*E25</f>
        <v>0</v>
      </c>
      <c r="G25" s="117"/>
      <c r="H25" s="118"/>
      <c r="I25" s="322"/>
      <c r="J25" s="322"/>
      <c r="K25" s="322"/>
      <c r="L25" s="322"/>
      <c r="M25" s="322"/>
      <c r="N25" s="322"/>
    </row>
    <row r="26" spans="1:10" s="119" customFormat="1" ht="12.75">
      <c r="A26" s="95"/>
      <c r="B26" s="125"/>
      <c r="C26" s="126"/>
      <c r="D26" s="127"/>
      <c r="E26" s="7"/>
      <c r="F26" s="105"/>
      <c r="G26" s="117"/>
      <c r="H26" s="118"/>
      <c r="I26" s="118"/>
      <c r="J26" s="118"/>
    </row>
    <row r="27" spans="1:10" s="119" customFormat="1" ht="38.25">
      <c r="A27" s="95"/>
      <c r="B27" s="113" t="s">
        <v>31</v>
      </c>
      <c r="C27" s="114"/>
      <c r="D27" s="128"/>
      <c r="E27" s="7"/>
      <c r="F27" s="105"/>
      <c r="G27" s="117" t="b">
        <f>OR(D30&lt;&gt;0)</f>
        <v>0</v>
      </c>
      <c r="H27" s="118"/>
      <c r="I27" s="118"/>
      <c r="J27" s="118"/>
    </row>
    <row r="28" spans="1:10" s="119" customFormat="1" ht="82.5" customHeight="1">
      <c r="A28" s="120"/>
      <c r="B28" s="108" t="s">
        <v>57</v>
      </c>
      <c r="C28" s="126"/>
      <c r="D28" s="127"/>
      <c r="E28" s="7"/>
      <c r="F28" s="105"/>
      <c r="G28" s="117"/>
      <c r="H28" s="118"/>
      <c r="I28" s="118"/>
      <c r="J28" s="118"/>
    </row>
    <row r="29" spans="1:14" s="119" customFormat="1" ht="11.25" customHeight="1">
      <c r="A29" s="120"/>
      <c r="B29" s="108"/>
      <c r="C29" s="126"/>
      <c r="D29" s="127"/>
      <c r="E29" s="7"/>
      <c r="F29" s="105"/>
      <c r="G29" s="117"/>
      <c r="H29" s="118"/>
      <c r="I29" s="322"/>
      <c r="J29" s="322"/>
      <c r="K29" s="322"/>
      <c r="L29" s="322"/>
      <c r="M29" s="322"/>
      <c r="N29" s="322"/>
    </row>
    <row r="30" spans="1:14" s="119" customFormat="1" ht="12.75">
      <c r="A30" s="95"/>
      <c r="B30" s="130" t="s">
        <v>14</v>
      </c>
      <c r="C30" s="126"/>
      <c r="D30" s="127"/>
      <c r="E30" s="7"/>
      <c r="F30" s="105"/>
      <c r="G30" s="117" t="b">
        <f>OR(D30&lt;&gt;0)</f>
        <v>0</v>
      </c>
      <c r="H30" s="118"/>
      <c r="I30" s="322"/>
      <c r="J30" s="322"/>
      <c r="K30" s="322"/>
      <c r="L30" s="322"/>
      <c r="M30" s="322"/>
      <c r="N30" s="322"/>
    </row>
    <row r="31" spans="1:14" s="141" customFormat="1" ht="12.75">
      <c r="A31" s="95" t="s">
        <v>76</v>
      </c>
      <c r="B31" s="139" t="s">
        <v>37</v>
      </c>
      <c r="C31" s="110" t="s">
        <v>20</v>
      </c>
      <c r="D31" s="140">
        <v>30</v>
      </c>
      <c r="E31" s="133"/>
      <c r="F31" s="134">
        <f>D31*E31</f>
        <v>0</v>
      </c>
      <c r="H31" s="142"/>
      <c r="I31" s="322"/>
      <c r="J31" s="322"/>
      <c r="K31" s="322"/>
      <c r="L31" s="322"/>
      <c r="M31" s="322"/>
      <c r="N31" s="322"/>
    </row>
    <row r="32" spans="1:14" s="141" customFormat="1" ht="83.25" customHeight="1">
      <c r="A32" s="95" t="s">
        <v>23</v>
      </c>
      <c r="B32" s="143" t="s">
        <v>93</v>
      </c>
      <c r="C32" s="110" t="s">
        <v>19</v>
      </c>
      <c r="D32" s="140">
        <v>2</v>
      </c>
      <c r="E32" s="133"/>
      <c r="F32" s="134">
        <f>D32*E32</f>
        <v>0</v>
      </c>
      <c r="H32" s="142"/>
      <c r="I32" s="322"/>
      <c r="J32" s="322"/>
      <c r="K32" s="322"/>
      <c r="L32" s="322"/>
      <c r="M32" s="144"/>
      <c r="N32" s="144"/>
    </row>
    <row r="33" spans="1:14" s="141" customFormat="1" ht="12.75">
      <c r="A33" s="95"/>
      <c r="B33" s="113"/>
      <c r="C33" s="126"/>
      <c r="D33" s="8"/>
      <c r="E33" s="145"/>
      <c r="F33" s="105"/>
      <c r="H33" s="142"/>
      <c r="I33" s="144"/>
      <c r="J33" s="144"/>
      <c r="K33" s="144"/>
      <c r="L33" s="144"/>
      <c r="M33" s="144"/>
      <c r="N33" s="144"/>
    </row>
    <row r="34" spans="1:14" s="119" customFormat="1" ht="34.5" customHeight="1">
      <c r="A34" s="95" t="s">
        <v>39</v>
      </c>
      <c r="B34" s="139" t="s">
        <v>94</v>
      </c>
      <c r="C34" s="110" t="s">
        <v>129</v>
      </c>
      <c r="D34" s="140">
        <v>150</v>
      </c>
      <c r="E34" s="133"/>
      <c r="F34" s="134">
        <f>D34*E34</f>
        <v>0</v>
      </c>
      <c r="G34" s="117"/>
      <c r="H34" s="118"/>
      <c r="I34" s="322"/>
      <c r="J34" s="322"/>
      <c r="K34" s="322"/>
      <c r="L34" s="322"/>
      <c r="M34" s="322"/>
      <c r="N34" s="322"/>
    </row>
    <row r="35" spans="1:10" s="119" customFormat="1" ht="11.25" customHeight="1">
      <c r="A35" s="95"/>
      <c r="B35" s="108"/>
      <c r="C35" s="126"/>
      <c r="D35" s="8"/>
      <c r="E35" s="145"/>
      <c r="F35" s="105"/>
      <c r="G35" s="117"/>
      <c r="H35" s="118"/>
      <c r="I35" s="118"/>
      <c r="J35" s="118"/>
    </row>
    <row r="36" spans="1:10" s="119" customFormat="1" ht="25.5">
      <c r="A36" s="95"/>
      <c r="B36" s="129" t="s">
        <v>22</v>
      </c>
      <c r="C36" s="129"/>
      <c r="D36" s="6"/>
      <c r="E36" s="146"/>
      <c r="F36" s="147"/>
      <c r="G36" s="148"/>
      <c r="I36" s="118"/>
      <c r="J36" s="118"/>
    </row>
    <row r="37" spans="1:10" s="119" customFormat="1" ht="12.75">
      <c r="A37" s="95"/>
      <c r="B37" s="129"/>
      <c r="C37" s="129"/>
      <c r="D37" s="6"/>
      <c r="E37" s="146"/>
      <c r="F37" s="147"/>
      <c r="G37" s="148"/>
      <c r="I37" s="118"/>
      <c r="J37" s="118"/>
    </row>
    <row r="38" spans="1:10" s="119" customFormat="1" ht="15" customHeight="1">
      <c r="A38" s="95"/>
      <c r="B38" s="113" t="s">
        <v>14</v>
      </c>
      <c r="C38" s="129"/>
      <c r="D38" s="8"/>
      <c r="E38" s="7"/>
      <c r="F38" s="147"/>
      <c r="G38" s="149"/>
      <c r="I38" s="118"/>
      <c r="J38" s="118"/>
    </row>
    <row r="39" spans="1:14" s="119" customFormat="1" ht="32.25" customHeight="1">
      <c r="A39" s="120" t="s">
        <v>65</v>
      </c>
      <c r="B39" s="131" t="s">
        <v>54</v>
      </c>
      <c r="C39" s="110" t="s">
        <v>2</v>
      </c>
      <c r="D39" s="140">
        <v>50</v>
      </c>
      <c r="E39" s="133"/>
      <c r="F39" s="134">
        <f>D39*E39</f>
        <v>0</v>
      </c>
      <c r="G39" s="149"/>
      <c r="I39" s="322"/>
      <c r="J39" s="322"/>
      <c r="K39" s="322"/>
      <c r="L39" s="322"/>
      <c r="M39" s="322"/>
      <c r="N39" s="322"/>
    </row>
    <row r="40" spans="1:10" s="119" customFormat="1" ht="12.75">
      <c r="A40" s="120"/>
      <c r="B40" s="108"/>
      <c r="C40" s="126"/>
      <c r="D40" s="8"/>
      <c r="E40" s="145"/>
      <c r="F40" s="105"/>
      <c r="G40" s="149"/>
      <c r="I40" s="118"/>
      <c r="J40" s="118"/>
    </row>
    <row r="41" spans="1:14" s="119" customFormat="1" ht="110.25" customHeight="1">
      <c r="A41" s="120" t="s">
        <v>53</v>
      </c>
      <c r="B41" s="131" t="s">
        <v>95</v>
      </c>
      <c r="C41" s="110" t="s">
        <v>19</v>
      </c>
      <c r="D41" s="132">
        <v>18</v>
      </c>
      <c r="E41" s="133"/>
      <c r="F41" s="134">
        <f>D41*E41</f>
        <v>0</v>
      </c>
      <c r="G41" s="149"/>
      <c r="I41" s="322"/>
      <c r="J41" s="322"/>
      <c r="K41" s="322"/>
      <c r="L41" s="322"/>
      <c r="M41" s="322"/>
      <c r="N41" s="322"/>
    </row>
    <row r="42" spans="1:10" s="43" customFormat="1" ht="12.75">
      <c r="A42" s="150"/>
      <c r="B42" s="125"/>
      <c r="C42" s="151"/>
      <c r="D42" s="152"/>
      <c r="E42" s="153"/>
      <c r="F42" s="154"/>
      <c r="G42" s="155"/>
      <c r="H42" s="118"/>
      <c r="I42" s="85"/>
      <c r="J42" s="85"/>
    </row>
    <row r="43" spans="1:14" s="119" customFormat="1" ht="78.75" customHeight="1">
      <c r="A43" s="95" t="s">
        <v>55</v>
      </c>
      <c r="B43" s="131" t="s">
        <v>132</v>
      </c>
      <c r="C43" s="110" t="s">
        <v>19</v>
      </c>
      <c r="D43" s="132">
        <v>7</v>
      </c>
      <c r="E43" s="133"/>
      <c r="F43" s="134">
        <f>D43*E43</f>
        <v>0</v>
      </c>
      <c r="G43" s="156"/>
      <c r="I43" s="322"/>
      <c r="J43" s="322"/>
      <c r="K43" s="322"/>
      <c r="L43" s="322"/>
      <c r="M43" s="322"/>
      <c r="N43" s="322"/>
    </row>
    <row r="44" spans="1:14" s="119" customFormat="1" ht="12" customHeight="1">
      <c r="A44" s="95"/>
      <c r="B44" s="108"/>
      <c r="C44" s="126"/>
      <c r="D44" s="127"/>
      <c r="E44" s="145"/>
      <c r="F44" s="105"/>
      <c r="G44" s="156"/>
      <c r="I44" s="284"/>
      <c r="J44" s="284"/>
      <c r="K44" s="284"/>
      <c r="L44" s="284"/>
      <c r="M44" s="284"/>
      <c r="N44" s="284"/>
    </row>
    <row r="45" spans="1:13" ht="51">
      <c r="A45" s="150" t="s">
        <v>131</v>
      </c>
      <c r="B45" s="288" t="s">
        <v>185</v>
      </c>
      <c r="C45" s="221" t="s">
        <v>19</v>
      </c>
      <c r="D45" s="289">
        <v>2</v>
      </c>
      <c r="E45" s="112"/>
      <c r="F45" s="134">
        <f>D45*E45</f>
        <v>0</v>
      </c>
      <c r="I45" s="326"/>
      <c r="J45" s="326"/>
      <c r="K45" s="326"/>
      <c r="L45" s="326"/>
      <c r="M45" s="326"/>
    </row>
    <row r="46" spans="1:13" ht="12" customHeight="1">
      <c r="A46" s="150"/>
      <c r="B46" s="282"/>
      <c r="C46" s="121"/>
      <c r="D46" s="299"/>
      <c r="E46" s="122"/>
      <c r="F46" s="300"/>
      <c r="I46" s="285"/>
      <c r="J46" s="285"/>
      <c r="K46" s="285"/>
      <c r="L46" s="285"/>
      <c r="M46" s="285"/>
    </row>
    <row r="47" spans="1:18" ht="30" customHeight="1">
      <c r="A47" s="311" t="s">
        <v>186</v>
      </c>
      <c r="B47" s="304" t="s">
        <v>192</v>
      </c>
      <c r="C47" s="302" t="s">
        <v>19</v>
      </c>
      <c r="D47" s="309">
        <v>2</v>
      </c>
      <c r="E47" s="308"/>
      <c r="F47" s="105">
        <f>D47*E47</f>
        <v>0</v>
      </c>
      <c r="G47"/>
      <c r="H47"/>
      <c r="I47" s="326"/>
      <c r="J47" s="326"/>
      <c r="K47" s="326"/>
      <c r="L47" s="326"/>
      <c r="M47" s="326"/>
      <c r="N47" s="326"/>
      <c r="O47"/>
      <c r="P47"/>
      <c r="Q47"/>
      <c r="R47"/>
    </row>
    <row r="48" spans="1:18" ht="12" customHeight="1">
      <c r="A48" s="311"/>
      <c r="B48" s="304"/>
      <c r="C48" s="302"/>
      <c r="D48" s="309"/>
      <c r="E48" s="308"/>
      <c r="F48" s="303"/>
      <c r="G48"/>
      <c r="H48"/>
      <c r="I48" s="310"/>
      <c r="J48" s="310"/>
      <c r="K48" s="310"/>
      <c r="L48" s="310"/>
      <c r="M48" s="310"/>
      <c r="N48" s="310"/>
      <c r="O48"/>
      <c r="P48"/>
      <c r="Q48"/>
      <c r="R48"/>
    </row>
    <row r="49" spans="1:18" ht="25.5">
      <c r="A49" s="311" t="s">
        <v>191</v>
      </c>
      <c r="B49" s="305" t="s">
        <v>194</v>
      </c>
      <c r="C49" s="301" t="s">
        <v>19</v>
      </c>
      <c r="D49" s="306">
        <v>2</v>
      </c>
      <c r="E49" s="307"/>
      <c r="F49" s="134">
        <f>D49*E49</f>
        <v>0</v>
      </c>
      <c r="G49"/>
      <c r="H49"/>
      <c r="I49" s="326"/>
      <c r="J49" s="326"/>
      <c r="K49" s="326"/>
      <c r="L49" s="326"/>
      <c r="M49" s="326"/>
      <c r="N49" s="326"/>
      <c r="O49"/>
      <c r="P49"/>
      <c r="Q49"/>
      <c r="R49"/>
    </row>
    <row r="50" spans="1:13" ht="12" customHeight="1">
      <c r="A50" s="150"/>
      <c r="B50" s="282"/>
      <c r="C50" s="121"/>
      <c r="D50" s="299"/>
      <c r="E50" s="122"/>
      <c r="F50" s="300"/>
      <c r="I50" s="285"/>
      <c r="J50" s="285"/>
      <c r="K50" s="285"/>
      <c r="L50" s="285"/>
      <c r="M50" s="285"/>
    </row>
    <row r="51" spans="1:13" ht="123" customHeight="1">
      <c r="A51" s="150" t="s">
        <v>193</v>
      </c>
      <c r="B51" s="312" t="s">
        <v>196</v>
      </c>
      <c r="C51" s="110" t="s">
        <v>2</v>
      </c>
      <c r="D51" s="140">
        <v>50</v>
      </c>
      <c r="E51" s="133"/>
      <c r="F51" s="134">
        <f>D51*E51</f>
        <v>0</v>
      </c>
      <c r="I51" s="285"/>
      <c r="J51" s="285"/>
      <c r="K51" s="285"/>
      <c r="L51" s="285"/>
      <c r="M51" s="285"/>
    </row>
    <row r="52" spans="1:10" s="119" customFormat="1" ht="12" customHeight="1">
      <c r="A52" s="95"/>
      <c r="B52" s="99"/>
      <c r="C52" s="126"/>
      <c r="D52" s="127"/>
      <c r="E52" s="145"/>
      <c r="F52" s="105"/>
      <c r="H52" s="118"/>
      <c r="I52" s="118"/>
      <c r="J52" s="118"/>
    </row>
    <row r="53" spans="1:14" s="119" customFormat="1" ht="14.25">
      <c r="A53" s="95" t="s">
        <v>195</v>
      </c>
      <c r="B53" s="139" t="s">
        <v>56</v>
      </c>
      <c r="C53" s="110" t="s">
        <v>130</v>
      </c>
      <c r="D53" s="132">
        <v>5</v>
      </c>
      <c r="E53" s="133"/>
      <c r="F53" s="134">
        <f>D53*E53</f>
        <v>0</v>
      </c>
      <c r="H53" s="118"/>
      <c r="I53" s="144"/>
      <c r="J53" s="144"/>
      <c r="K53" s="144"/>
      <c r="L53" s="144"/>
      <c r="M53" s="144"/>
      <c r="N53" s="144"/>
    </row>
    <row r="54" spans="1:10" s="119" customFormat="1" ht="12.75">
      <c r="A54" s="157"/>
      <c r="B54" s="139"/>
      <c r="C54" s="110"/>
      <c r="D54" s="140"/>
      <c r="E54" s="158"/>
      <c r="F54" s="134"/>
      <c r="G54" s="117"/>
      <c r="H54" s="118"/>
      <c r="I54" s="118"/>
      <c r="J54" s="118"/>
    </row>
    <row r="55" spans="1:10" s="165" customFormat="1" ht="12.75">
      <c r="A55" s="159"/>
      <c r="B55" s="160" t="s">
        <v>1</v>
      </c>
      <c r="C55" s="161"/>
      <c r="D55" s="162"/>
      <c r="E55" s="163"/>
      <c r="F55" s="313">
        <f>SUM(F14:F54)</f>
        <v>0</v>
      </c>
      <c r="G55" s="117" t="b">
        <v>1</v>
      </c>
      <c r="H55" s="164"/>
      <c r="I55" s="164"/>
      <c r="J55" s="164"/>
    </row>
    <row r="56" spans="1:10" s="119" customFormat="1" ht="12.75">
      <c r="A56" s="95"/>
      <c r="B56" s="113"/>
      <c r="C56" s="126"/>
      <c r="D56" s="8"/>
      <c r="E56" s="7"/>
      <c r="F56" s="105"/>
      <c r="G56" s="117"/>
      <c r="H56" s="118"/>
      <c r="I56" s="118"/>
      <c r="J56" s="118"/>
    </row>
    <row r="57" spans="1:10" s="173" customFormat="1" ht="12.75">
      <c r="A57" s="166"/>
      <c r="B57" s="167" t="s">
        <v>3</v>
      </c>
      <c r="C57" s="75"/>
      <c r="D57" s="168"/>
      <c r="E57" s="169"/>
      <c r="F57" s="170"/>
      <c r="G57" s="171" t="b">
        <v>1</v>
      </c>
      <c r="H57" s="172"/>
      <c r="I57" s="172"/>
      <c r="J57" s="172"/>
    </row>
    <row r="58" spans="1:10" s="119" customFormat="1" ht="12.75">
      <c r="A58" s="95"/>
      <c r="B58" s="113"/>
      <c r="C58" s="126"/>
      <c r="D58" s="8"/>
      <c r="E58" s="7"/>
      <c r="F58" s="105"/>
      <c r="G58" s="117"/>
      <c r="H58" s="118"/>
      <c r="I58" s="118"/>
      <c r="J58" s="118"/>
    </row>
    <row r="59" spans="1:10" s="119" customFormat="1" ht="25.5">
      <c r="A59" s="95" t="s">
        <v>98</v>
      </c>
      <c r="B59" s="174" t="s">
        <v>96</v>
      </c>
      <c r="C59" s="126"/>
      <c r="D59" s="8"/>
      <c r="E59" s="7"/>
      <c r="F59" s="105"/>
      <c r="G59" s="117"/>
      <c r="H59" s="118"/>
      <c r="I59" s="118"/>
      <c r="J59" s="118"/>
    </row>
    <row r="60" spans="1:10" s="119" customFormat="1" ht="137.25" customHeight="1">
      <c r="A60" s="95"/>
      <c r="B60" s="99" t="s">
        <v>97</v>
      </c>
      <c r="C60" s="126"/>
      <c r="D60" s="8"/>
      <c r="E60" s="7"/>
      <c r="F60" s="105"/>
      <c r="G60" s="117"/>
      <c r="H60" s="118"/>
      <c r="I60" s="118"/>
      <c r="J60" s="118"/>
    </row>
    <row r="61" spans="1:15" s="119" customFormat="1" ht="81" customHeight="1">
      <c r="A61" s="95"/>
      <c r="B61" s="175" t="s">
        <v>133</v>
      </c>
      <c r="C61" s="110" t="s">
        <v>73</v>
      </c>
      <c r="D61" s="112">
        <v>1800</v>
      </c>
      <c r="E61" s="112"/>
      <c r="F61" s="176">
        <f>D61*E61</f>
        <v>0</v>
      </c>
      <c r="G61" s="117"/>
      <c r="H61" s="118"/>
      <c r="I61" s="322"/>
      <c r="J61" s="323"/>
      <c r="K61" s="323"/>
      <c r="L61" s="323"/>
      <c r="M61" s="323"/>
      <c r="N61" s="323"/>
      <c r="O61" s="323"/>
    </row>
    <row r="62" spans="1:15" s="119" customFormat="1" ht="11.25" customHeight="1">
      <c r="A62" s="95"/>
      <c r="B62" s="100"/>
      <c r="C62" s="177"/>
      <c r="D62" s="122"/>
      <c r="E62" s="122"/>
      <c r="F62" s="178"/>
      <c r="G62" s="117"/>
      <c r="H62" s="118"/>
      <c r="I62" s="323"/>
      <c r="J62" s="323"/>
      <c r="K62" s="323"/>
      <c r="L62" s="323"/>
      <c r="M62" s="323"/>
      <c r="N62" s="323"/>
      <c r="O62" s="323"/>
    </row>
    <row r="63" spans="1:10" s="119" customFormat="1" ht="12.75">
      <c r="A63" s="95" t="s">
        <v>21</v>
      </c>
      <c r="B63" s="113" t="s">
        <v>5</v>
      </c>
      <c r="C63" s="114"/>
      <c r="D63" s="6"/>
      <c r="E63" s="7"/>
      <c r="F63" s="105"/>
      <c r="G63" s="117" t="b">
        <f>OR(D66&lt;&gt;0)</f>
        <v>0</v>
      </c>
      <c r="H63" s="118"/>
      <c r="I63" s="118"/>
      <c r="J63" s="118"/>
    </row>
    <row r="64" spans="1:14" s="119" customFormat="1" ht="114.75">
      <c r="A64" s="120"/>
      <c r="B64" s="108" t="s">
        <v>135</v>
      </c>
      <c r="C64" s="126"/>
      <c r="D64" s="8"/>
      <c r="E64" s="7"/>
      <c r="F64" s="105"/>
      <c r="G64" s="117" t="b">
        <f>OR(D66&lt;&gt;0)</f>
        <v>0</v>
      </c>
      <c r="H64" s="118"/>
      <c r="I64" s="322"/>
      <c r="J64" s="322"/>
      <c r="K64" s="322"/>
      <c r="L64" s="322"/>
      <c r="M64" s="322"/>
      <c r="N64" s="322"/>
    </row>
    <row r="65" spans="1:15" s="119" customFormat="1" ht="12.75">
      <c r="A65" s="120"/>
      <c r="B65" s="113" t="s">
        <v>14</v>
      </c>
      <c r="C65" s="126"/>
      <c r="D65" s="8"/>
      <c r="E65" s="7"/>
      <c r="F65" s="105"/>
      <c r="G65" s="117"/>
      <c r="H65" s="118"/>
      <c r="I65" s="179"/>
      <c r="J65" s="179"/>
      <c r="K65" s="179"/>
      <c r="L65" s="179"/>
      <c r="M65" s="179"/>
      <c r="N65" s="179"/>
      <c r="O65" s="179"/>
    </row>
    <row r="66" spans="1:15" s="119" customFormat="1" ht="25.5">
      <c r="A66" s="95"/>
      <c r="B66" s="113" t="s">
        <v>38</v>
      </c>
      <c r="C66" s="126"/>
      <c r="D66" s="8"/>
      <c r="E66" s="7"/>
      <c r="F66" s="105"/>
      <c r="G66" s="117" t="b">
        <f>OR(D66&lt;&gt;0)</f>
        <v>0</v>
      </c>
      <c r="H66" s="118"/>
      <c r="I66" s="179"/>
      <c r="J66" s="179"/>
      <c r="K66" s="179"/>
      <c r="L66" s="179"/>
      <c r="M66" s="179"/>
      <c r="N66" s="179"/>
      <c r="O66" s="179"/>
    </row>
    <row r="67" spans="1:15" s="119" customFormat="1" ht="14.25">
      <c r="A67" s="95"/>
      <c r="B67" s="139" t="s">
        <v>15</v>
      </c>
      <c r="C67" s="110" t="s">
        <v>130</v>
      </c>
      <c r="D67" s="140">
        <v>460</v>
      </c>
      <c r="E67" s="133"/>
      <c r="F67" s="134">
        <f>D67*E67</f>
        <v>0</v>
      </c>
      <c r="G67" s="117" t="b">
        <f>OR(D67&lt;&gt;0)</f>
        <v>1</v>
      </c>
      <c r="H67" s="180"/>
      <c r="I67" s="179"/>
      <c r="J67" s="179"/>
      <c r="K67" s="179"/>
      <c r="L67" s="179"/>
      <c r="M67" s="179"/>
      <c r="N67" s="179"/>
      <c r="O67" s="179"/>
    </row>
    <row r="68" spans="1:15" s="119" customFormat="1" ht="12.75">
      <c r="A68" s="95"/>
      <c r="B68" s="113"/>
      <c r="C68" s="126"/>
      <c r="D68" s="8"/>
      <c r="E68" s="145"/>
      <c r="F68" s="105"/>
      <c r="G68" s="117"/>
      <c r="H68" s="180"/>
      <c r="I68" s="179"/>
      <c r="J68" s="179"/>
      <c r="K68" s="179"/>
      <c r="L68" s="179"/>
      <c r="M68" s="179"/>
      <c r="N68" s="179"/>
      <c r="O68" s="179"/>
    </row>
    <row r="69" spans="1:15" s="119" customFormat="1" ht="12.75">
      <c r="A69" s="95" t="s">
        <v>36</v>
      </c>
      <c r="B69" s="181" t="s">
        <v>99</v>
      </c>
      <c r="C69" s="182"/>
      <c r="D69" s="183"/>
      <c r="E69" s="183"/>
      <c r="F69" s="184"/>
      <c r="G69" s="117"/>
      <c r="H69" s="180"/>
      <c r="I69" s="179"/>
      <c r="J69" s="179"/>
      <c r="K69" s="179"/>
      <c r="L69" s="179"/>
      <c r="M69" s="179"/>
      <c r="N69" s="179"/>
      <c r="O69" s="179"/>
    </row>
    <row r="70" spans="1:15" s="119" customFormat="1" ht="102">
      <c r="A70" s="95"/>
      <c r="B70" s="129" t="s">
        <v>100</v>
      </c>
      <c r="C70" s="126"/>
      <c r="D70" s="122"/>
      <c r="E70" s="122"/>
      <c r="F70" s="105"/>
      <c r="G70" s="117"/>
      <c r="H70" s="180"/>
      <c r="I70" s="322"/>
      <c r="J70" s="322"/>
      <c r="K70" s="322"/>
      <c r="L70" s="322"/>
      <c r="M70" s="322"/>
      <c r="N70" s="322"/>
      <c r="O70" s="322"/>
    </row>
    <row r="71" spans="1:15" s="119" customFormat="1" ht="12.75">
      <c r="A71" s="95"/>
      <c r="B71" s="108" t="s">
        <v>14</v>
      </c>
      <c r="C71" s="126"/>
      <c r="D71" s="185"/>
      <c r="E71" s="122"/>
      <c r="F71" s="105"/>
      <c r="G71" s="117"/>
      <c r="H71" s="180"/>
      <c r="I71" s="322"/>
      <c r="J71" s="322"/>
      <c r="K71" s="322"/>
      <c r="L71" s="322"/>
      <c r="M71" s="322"/>
      <c r="N71" s="322"/>
      <c r="O71" s="322"/>
    </row>
    <row r="72" spans="1:15" s="119" customFormat="1" ht="12.75">
      <c r="A72" s="95"/>
      <c r="B72" s="109" t="s">
        <v>101</v>
      </c>
      <c r="C72" s="186" t="s">
        <v>73</v>
      </c>
      <c r="D72" s="112">
        <v>2100</v>
      </c>
      <c r="E72" s="112"/>
      <c r="F72" s="134">
        <f>D72*E72</f>
        <v>0</v>
      </c>
      <c r="G72" s="117"/>
      <c r="H72" s="180"/>
      <c r="I72" s="322"/>
      <c r="J72" s="322"/>
      <c r="K72" s="322"/>
      <c r="L72" s="322"/>
      <c r="M72" s="322"/>
      <c r="N72" s="322"/>
      <c r="O72" s="322"/>
    </row>
    <row r="73" spans="1:15" s="119" customFormat="1" ht="12.75">
      <c r="A73" s="95"/>
      <c r="B73" s="187"/>
      <c r="C73" s="126"/>
      <c r="D73" s="122"/>
      <c r="E73" s="122"/>
      <c r="F73" s="105"/>
      <c r="G73" s="117"/>
      <c r="H73" s="180"/>
      <c r="I73" s="179"/>
      <c r="J73" s="179"/>
      <c r="K73" s="179"/>
      <c r="L73" s="179"/>
      <c r="M73" s="179"/>
      <c r="N73" s="179"/>
      <c r="O73" s="179"/>
    </row>
    <row r="74" spans="1:15" s="119" customFormat="1" ht="14.25" customHeight="1">
      <c r="A74" s="95" t="s">
        <v>69</v>
      </c>
      <c r="B74" s="188" t="s">
        <v>58</v>
      </c>
      <c r="C74" s="126"/>
      <c r="D74" s="8"/>
      <c r="E74" s="145"/>
      <c r="F74" s="105"/>
      <c r="G74" s="117"/>
      <c r="H74" s="180"/>
      <c r="I74" s="179"/>
      <c r="J74" s="179"/>
      <c r="K74" s="179"/>
      <c r="L74" s="179"/>
      <c r="M74" s="179"/>
      <c r="N74" s="179"/>
      <c r="O74" s="179"/>
    </row>
    <row r="75" spans="1:15" s="119" customFormat="1" ht="78" customHeight="1">
      <c r="A75" s="189"/>
      <c r="B75" s="129" t="s">
        <v>59</v>
      </c>
      <c r="C75" s="190"/>
      <c r="D75" s="191"/>
      <c r="E75" s="185"/>
      <c r="F75" s="192"/>
      <c r="G75" s="117"/>
      <c r="H75" s="180"/>
      <c r="I75" s="322"/>
      <c r="J75" s="322"/>
      <c r="K75" s="322"/>
      <c r="L75" s="322"/>
      <c r="M75" s="322"/>
      <c r="N75" s="322"/>
      <c r="O75" s="179"/>
    </row>
    <row r="76" spans="1:15" s="119" customFormat="1" ht="11.25" customHeight="1">
      <c r="A76" s="193"/>
      <c r="B76" s="113" t="s">
        <v>14</v>
      </c>
      <c r="C76" s="194"/>
      <c r="D76" s="8"/>
      <c r="E76" s="145"/>
      <c r="F76" s="105"/>
      <c r="G76" s="117"/>
      <c r="H76" s="180"/>
      <c r="I76" s="179"/>
      <c r="J76" s="179"/>
      <c r="K76" s="179"/>
      <c r="L76" s="179"/>
      <c r="M76" s="179"/>
      <c r="N76" s="179"/>
      <c r="O76" s="179"/>
    </row>
    <row r="77" spans="1:10" s="119" customFormat="1" ht="15" customHeight="1">
      <c r="A77" s="193"/>
      <c r="B77" s="139" t="s">
        <v>60</v>
      </c>
      <c r="C77" s="186" t="s">
        <v>73</v>
      </c>
      <c r="D77" s="140">
        <v>100</v>
      </c>
      <c r="E77" s="133"/>
      <c r="F77" s="134">
        <f>D77*E77</f>
        <v>0</v>
      </c>
      <c r="G77" s="117"/>
      <c r="H77" s="118"/>
      <c r="I77" s="118"/>
      <c r="J77" s="118"/>
    </row>
    <row r="78" spans="1:10" s="119" customFormat="1" ht="10.5" customHeight="1">
      <c r="A78" s="95"/>
      <c r="B78" s="113"/>
      <c r="C78" s="126"/>
      <c r="D78" s="8"/>
      <c r="E78" s="7"/>
      <c r="F78" s="105"/>
      <c r="G78" s="117"/>
      <c r="H78" s="118"/>
      <c r="I78" s="118"/>
      <c r="J78" s="118"/>
    </row>
    <row r="79" spans="1:8" s="119" customFormat="1" ht="14.25" customHeight="1">
      <c r="A79" s="95" t="s">
        <v>70</v>
      </c>
      <c r="B79" s="113" t="s">
        <v>42</v>
      </c>
      <c r="C79" s="126"/>
      <c r="D79" s="145"/>
      <c r="E79" s="145"/>
      <c r="F79" s="105"/>
      <c r="G79" s="117"/>
      <c r="H79" s="118"/>
    </row>
    <row r="80" spans="1:8" s="119" customFormat="1" ht="12.75">
      <c r="A80" s="95"/>
      <c r="B80" s="113" t="s">
        <v>43</v>
      </c>
      <c r="C80" s="114"/>
      <c r="D80" s="115"/>
      <c r="E80" s="145"/>
      <c r="F80" s="105"/>
      <c r="G80" s="117"/>
      <c r="H80" s="118"/>
    </row>
    <row r="81" spans="1:15" s="118" customFormat="1" ht="60.75" customHeight="1">
      <c r="A81" s="195"/>
      <c r="B81" s="196" t="s">
        <v>45</v>
      </c>
      <c r="C81" s="121"/>
      <c r="D81" s="122"/>
      <c r="E81" s="121"/>
      <c r="F81" s="197"/>
      <c r="G81" s="198"/>
      <c r="I81" s="325"/>
      <c r="J81" s="325"/>
      <c r="K81" s="325"/>
      <c r="L81" s="325"/>
      <c r="M81" s="325"/>
      <c r="N81" s="325"/>
      <c r="O81" s="325"/>
    </row>
    <row r="82" spans="1:8" s="119" customFormat="1" ht="11.25" customHeight="1">
      <c r="A82" s="95"/>
      <c r="B82" s="139" t="s">
        <v>44</v>
      </c>
      <c r="C82" s="110" t="s">
        <v>2</v>
      </c>
      <c r="D82" s="133">
        <v>560</v>
      </c>
      <c r="E82" s="133"/>
      <c r="F82" s="134">
        <f>D82*E82</f>
        <v>0</v>
      </c>
      <c r="G82" s="117"/>
      <c r="H82" s="118"/>
    </row>
    <row r="83" spans="1:8" s="119" customFormat="1" ht="11.25" customHeight="1">
      <c r="A83" s="95"/>
      <c r="B83" s="113"/>
      <c r="C83" s="126"/>
      <c r="D83" s="145"/>
      <c r="E83" s="145"/>
      <c r="F83" s="105"/>
      <c r="G83" s="117"/>
      <c r="H83" s="118"/>
    </row>
    <row r="84" spans="1:8" s="119" customFormat="1" ht="12.75">
      <c r="A84" s="95" t="s">
        <v>134</v>
      </c>
      <c r="B84" s="181" t="s">
        <v>102</v>
      </c>
      <c r="C84" s="182"/>
      <c r="D84" s="6"/>
      <c r="E84" s="7"/>
      <c r="F84" s="105"/>
      <c r="G84" s="117"/>
      <c r="H84" s="118"/>
    </row>
    <row r="85" spans="1:12" s="119" customFormat="1" ht="96" customHeight="1">
      <c r="A85" s="95"/>
      <c r="B85" s="108" t="s">
        <v>103</v>
      </c>
      <c r="C85" s="126"/>
      <c r="D85" s="8"/>
      <c r="E85" s="7"/>
      <c r="F85" s="105"/>
      <c r="G85" s="117"/>
      <c r="H85" s="118"/>
      <c r="I85" s="325"/>
      <c r="J85" s="325"/>
      <c r="K85" s="325"/>
      <c r="L85" s="325"/>
    </row>
    <row r="86" spans="1:8" s="119" customFormat="1" ht="15" customHeight="1">
      <c r="A86" s="95"/>
      <c r="B86" s="113" t="s">
        <v>14</v>
      </c>
      <c r="C86" s="126"/>
      <c r="D86" s="8"/>
      <c r="E86" s="7"/>
      <c r="F86" s="105"/>
      <c r="G86" s="117"/>
      <c r="H86" s="118"/>
    </row>
    <row r="87" spans="1:8" s="119" customFormat="1" ht="17.25" customHeight="1">
      <c r="A87" s="95"/>
      <c r="B87" s="139" t="s">
        <v>104</v>
      </c>
      <c r="C87" s="110" t="s">
        <v>20</v>
      </c>
      <c r="D87" s="140">
        <v>600</v>
      </c>
      <c r="E87" s="133"/>
      <c r="F87" s="134">
        <f>D87*E87</f>
        <v>0</v>
      </c>
      <c r="G87" s="117"/>
      <c r="H87" s="118"/>
    </row>
    <row r="88" spans="1:8" s="119" customFormat="1" ht="13.5" customHeight="1">
      <c r="A88" s="95"/>
      <c r="B88" s="113"/>
      <c r="C88" s="126"/>
      <c r="D88" s="8"/>
      <c r="E88" s="145"/>
      <c r="F88" s="105"/>
      <c r="G88" s="117"/>
      <c r="H88" s="118"/>
    </row>
    <row r="89" spans="1:6" s="119" customFormat="1" ht="29.25" customHeight="1">
      <c r="A89" s="290" t="s">
        <v>190</v>
      </c>
      <c r="B89" s="298" t="s">
        <v>187</v>
      </c>
      <c r="C89" s="291"/>
      <c r="D89" s="292"/>
      <c r="E89" s="293"/>
      <c r="F89" s="294"/>
    </row>
    <row r="90" spans="1:6" s="119" customFormat="1" ht="60" customHeight="1">
      <c r="A90" s="232"/>
      <c r="B90" s="99" t="s">
        <v>189</v>
      </c>
      <c r="C90" s="126"/>
      <c r="D90" s="295"/>
      <c r="E90" s="126"/>
      <c r="F90" s="236"/>
    </row>
    <row r="91" spans="1:6" s="119" customFormat="1" ht="12.75">
      <c r="A91" s="232"/>
      <c r="B91" s="99" t="s">
        <v>14</v>
      </c>
      <c r="C91" s="126"/>
      <c r="D91" s="295"/>
      <c r="E91" s="126"/>
      <c r="F91" s="236"/>
    </row>
    <row r="92" spans="1:6" s="119" customFormat="1" ht="15" customHeight="1">
      <c r="A92" s="232"/>
      <c r="B92" s="296" t="s">
        <v>188</v>
      </c>
      <c r="C92" s="221" t="s">
        <v>130</v>
      </c>
      <c r="D92" s="112">
        <v>100</v>
      </c>
      <c r="E92" s="112"/>
      <c r="F92" s="297">
        <f>D92*E92</f>
        <v>0</v>
      </c>
    </row>
    <row r="93" spans="1:10" s="119" customFormat="1" ht="12" customHeight="1">
      <c r="A93" s="95"/>
      <c r="B93" s="113"/>
      <c r="C93" s="126"/>
      <c r="D93" s="8"/>
      <c r="E93" s="7"/>
      <c r="F93" s="105"/>
      <c r="G93" s="117"/>
      <c r="H93" s="180"/>
      <c r="I93" s="118"/>
      <c r="J93" s="118"/>
    </row>
    <row r="94" spans="1:10" s="165" customFormat="1" ht="12.75">
      <c r="A94" s="159"/>
      <c r="B94" s="160" t="s">
        <v>0</v>
      </c>
      <c r="C94" s="161"/>
      <c r="D94" s="162"/>
      <c r="E94" s="163"/>
      <c r="F94" s="314">
        <f>SUM(F59:F93)</f>
        <v>0</v>
      </c>
      <c r="G94" s="117" t="b">
        <v>1</v>
      </c>
      <c r="H94" s="164"/>
      <c r="I94" s="164"/>
      <c r="J94" s="164"/>
    </row>
    <row r="95" spans="1:10" s="119" customFormat="1" ht="10.5" customHeight="1">
      <c r="A95" s="95"/>
      <c r="B95" s="113"/>
      <c r="C95" s="126"/>
      <c r="D95" s="8"/>
      <c r="E95" s="145"/>
      <c r="F95" s="105"/>
      <c r="G95" s="117"/>
      <c r="H95" s="118"/>
      <c r="I95" s="118"/>
      <c r="J95" s="118"/>
    </row>
    <row r="96" spans="1:255" s="119" customFormat="1" ht="15.75" customHeight="1">
      <c r="A96" s="166"/>
      <c r="B96" s="167" t="s">
        <v>46</v>
      </c>
      <c r="C96" s="75"/>
      <c r="D96" s="168"/>
      <c r="E96" s="76"/>
      <c r="F96" s="170"/>
      <c r="G96" s="171" t="b">
        <v>1</v>
      </c>
      <c r="H96" s="172"/>
      <c r="I96" s="172"/>
      <c r="J96" s="172"/>
      <c r="K96" s="173"/>
      <c r="L96" s="173"/>
      <c r="M96" s="173"/>
      <c r="N96" s="173"/>
      <c r="O96" s="173"/>
      <c r="P96" s="173"/>
      <c r="Q96" s="173"/>
      <c r="R96" s="173"/>
      <c r="S96" s="173"/>
      <c r="T96" s="173"/>
      <c r="U96" s="173"/>
      <c r="V96" s="173"/>
      <c r="W96" s="173"/>
      <c r="X96" s="173"/>
      <c r="Y96" s="173"/>
      <c r="Z96" s="173"/>
      <c r="AA96" s="173"/>
      <c r="AB96" s="173"/>
      <c r="AC96" s="173"/>
      <c r="AD96" s="173"/>
      <c r="AE96" s="173"/>
      <c r="AF96" s="173"/>
      <c r="AG96" s="173"/>
      <c r="AH96" s="173"/>
      <c r="AI96" s="173"/>
      <c r="AJ96" s="173"/>
      <c r="AK96" s="173"/>
      <c r="AL96" s="173"/>
      <c r="AM96" s="173"/>
      <c r="AN96" s="173"/>
      <c r="AO96" s="173"/>
      <c r="AP96" s="173"/>
      <c r="AQ96" s="173"/>
      <c r="AR96" s="17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173"/>
      <c r="CH96" s="173"/>
      <c r="CI96" s="173"/>
      <c r="CJ96" s="173"/>
      <c r="CK96" s="173"/>
      <c r="CL96" s="173"/>
      <c r="CM96" s="173"/>
      <c r="CN96" s="173"/>
      <c r="CO96" s="173"/>
      <c r="CP96" s="173"/>
      <c r="CQ96" s="173"/>
      <c r="CR96" s="173"/>
      <c r="CS96" s="173"/>
      <c r="CT96" s="173"/>
      <c r="CU96" s="173"/>
      <c r="CV96" s="173"/>
      <c r="CW96" s="173"/>
      <c r="CX96" s="173"/>
      <c r="CY96" s="173"/>
      <c r="CZ96" s="173"/>
      <c r="DA96" s="173"/>
      <c r="DB96" s="173"/>
      <c r="DC96" s="173"/>
      <c r="DD96" s="173"/>
      <c r="DE96" s="173"/>
      <c r="DF96" s="173"/>
      <c r="DG96" s="173"/>
      <c r="DH96" s="173"/>
      <c r="DI96" s="173"/>
      <c r="DJ96" s="173"/>
      <c r="DK96" s="173"/>
      <c r="DL96" s="173"/>
      <c r="DM96" s="173"/>
      <c r="DN96" s="173"/>
      <c r="DO96" s="173"/>
      <c r="DP96" s="173"/>
      <c r="DQ96" s="173"/>
      <c r="DR96" s="173"/>
      <c r="DS96" s="173"/>
      <c r="DT96" s="173"/>
      <c r="DU96" s="173"/>
      <c r="DV96" s="173"/>
      <c r="DW96" s="173"/>
      <c r="DX96" s="173"/>
      <c r="DY96" s="173"/>
      <c r="DZ96" s="173"/>
      <c r="EA96" s="173"/>
      <c r="EB96" s="173"/>
      <c r="EC96" s="173"/>
      <c r="ED96" s="173"/>
      <c r="EE96" s="173"/>
      <c r="EF96" s="173"/>
      <c r="EG96" s="173"/>
      <c r="EH96" s="173"/>
      <c r="EI96" s="173"/>
      <c r="EJ96" s="173"/>
      <c r="EK96" s="173"/>
      <c r="EL96" s="173"/>
      <c r="EM96" s="173"/>
      <c r="EN96" s="173"/>
      <c r="EO96" s="173"/>
      <c r="EP96" s="173"/>
      <c r="EQ96" s="173"/>
      <c r="ER96" s="173"/>
      <c r="ES96" s="173"/>
      <c r="ET96" s="173"/>
      <c r="EU96" s="173"/>
      <c r="EV96" s="173"/>
      <c r="EW96" s="173"/>
      <c r="EX96" s="173"/>
      <c r="EY96" s="173"/>
      <c r="EZ96" s="173"/>
      <c r="FA96" s="173"/>
      <c r="FB96" s="173"/>
      <c r="FC96" s="173"/>
      <c r="FD96" s="173"/>
      <c r="FE96" s="173"/>
      <c r="FF96" s="173"/>
      <c r="FG96" s="173"/>
      <c r="FH96" s="173"/>
      <c r="FI96" s="173"/>
      <c r="FJ96" s="173"/>
      <c r="FK96" s="173"/>
      <c r="FL96" s="173"/>
      <c r="FM96" s="173"/>
      <c r="FN96" s="173"/>
      <c r="FO96" s="173"/>
      <c r="FP96" s="173"/>
      <c r="FQ96" s="173"/>
      <c r="FR96" s="173"/>
      <c r="FS96" s="173"/>
      <c r="FT96" s="173"/>
      <c r="FU96" s="173"/>
      <c r="FV96" s="173"/>
      <c r="FW96" s="173"/>
      <c r="FX96" s="173"/>
      <c r="FY96" s="173"/>
      <c r="FZ96" s="173"/>
      <c r="GA96" s="173"/>
      <c r="GB96" s="173"/>
      <c r="GC96" s="173"/>
      <c r="GD96" s="173"/>
      <c r="GE96" s="173"/>
      <c r="GF96" s="173"/>
      <c r="GG96" s="173"/>
      <c r="GH96" s="173"/>
      <c r="GI96" s="173"/>
      <c r="GJ96" s="173"/>
      <c r="GK96" s="173"/>
      <c r="GL96" s="173"/>
      <c r="GM96" s="173"/>
      <c r="GN96" s="173"/>
      <c r="GO96" s="173"/>
      <c r="GP96" s="173"/>
      <c r="GQ96" s="173"/>
      <c r="GR96" s="173"/>
      <c r="GS96" s="173"/>
      <c r="GT96" s="173"/>
      <c r="GU96" s="173"/>
      <c r="GV96" s="173"/>
      <c r="GW96" s="173"/>
      <c r="GX96" s="173"/>
      <c r="GY96" s="173"/>
      <c r="GZ96" s="173"/>
      <c r="HA96" s="173"/>
      <c r="HB96" s="173"/>
      <c r="HC96" s="173"/>
      <c r="HD96" s="173"/>
      <c r="HE96" s="173"/>
      <c r="HF96" s="173"/>
      <c r="HG96" s="173"/>
      <c r="HH96" s="173"/>
      <c r="HI96" s="173"/>
      <c r="HJ96" s="173"/>
      <c r="HK96" s="173"/>
      <c r="HL96" s="173"/>
      <c r="HM96" s="173"/>
      <c r="HN96" s="173"/>
      <c r="HO96" s="173"/>
      <c r="HP96" s="173"/>
      <c r="HQ96" s="173"/>
      <c r="HR96" s="173"/>
      <c r="HS96" s="173"/>
      <c r="HT96" s="173"/>
      <c r="HU96" s="173"/>
      <c r="HV96" s="173"/>
      <c r="HW96" s="173"/>
      <c r="HX96" s="173"/>
      <c r="HY96" s="173"/>
      <c r="HZ96" s="173"/>
      <c r="IA96" s="173"/>
      <c r="IB96" s="173"/>
      <c r="IC96" s="173"/>
      <c r="ID96" s="173"/>
      <c r="IE96" s="173"/>
      <c r="IF96" s="173"/>
      <c r="IG96" s="173"/>
      <c r="IH96" s="173"/>
      <c r="II96" s="173"/>
      <c r="IJ96" s="173"/>
      <c r="IK96" s="173"/>
      <c r="IL96" s="173"/>
      <c r="IM96" s="173"/>
      <c r="IN96" s="173"/>
      <c r="IO96" s="173"/>
      <c r="IP96" s="173"/>
      <c r="IQ96" s="173"/>
      <c r="IR96" s="173"/>
      <c r="IS96" s="173"/>
      <c r="IT96" s="173"/>
      <c r="IU96" s="173"/>
    </row>
    <row r="97" spans="1:10" s="119" customFormat="1" ht="12.75">
      <c r="A97" s="199"/>
      <c r="B97" s="200"/>
      <c r="C97" s="121"/>
      <c r="D97" s="8"/>
      <c r="E97" s="145"/>
      <c r="F97" s="105"/>
      <c r="G97" s="117"/>
      <c r="H97" s="118"/>
      <c r="I97" s="118"/>
      <c r="J97" s="118"/>
    </row>
    <row r="98" spans="1:10" s="204" customFormat="1" ht="11.25" customHeight="1">
      <c r="A98" s="201" t="s">
        <v>110</v>
      </c>
      <c r="B98" s="202" t="s">
        <v>66</v>
      </c>
      <c r="C98" s="126"/>
      <c r="D98" s="128"/>
      <c r="E98" s="115"/>
      <c r="F98" s="105"/>
      <c r="G98" s="171"/>
      <c r="H98" s="203"/>
      <c r="I98" s="203"/>
      <c r="J98" s="203"/>
    </row>
    <row r="99" spans="1:10" s="204" customFormat="1" ht="11.25" customHeight="1">
      <c r="A99" s="201"/>
      <c r="B99" s="202" t="s">
        <v>67</v>
      </c>
      <c r="C99" s="126"/>
      <c r="D99" s="128"/>
      <c r="E99" s="115"/>
      <c r="F99" s="105"/>
      <c r="G99" s="171"/>
      <c r="H99" s="203"/>
      <c r="I99" s="203"/>
      <c r="J99" s="203"/>
    </row>
    <row r="100" spans="1:11" s="43" customFormat="1" ht="174" customHeight="1">
      <c r="A100" s="150"/>
      <c r="B100" s="99" t="s">
        <v>105</v>
      </c>
      <c r="C100" s="151"/>
      <c r="D100" s="152"/>
      <c r="E100" s="153"/>
      <c r="F100" s="154"/>
      <c r="G100" s="155"/>
      <c r="H100" s="118"/>
      <c r="I100" s="327"/>
      <c r="J100" s="327"/>
      <c r="K100" s="327"/>
    </row>
    <row r="101" spans="1:18" s="43" customFormat="1" ht="25.5">
      <c r="A101" s="150"/>
      <c r="B101" s="113" t="s">
        <v>68</v>
      </c>
      <c r="C101" s="151"/>
      <c r="D101" s="152"/>
      <c r="E101" s="153"/>
      <c r="F101" s="154"/>
      <c r="G101" s="155"/>
      <c r="H101" s="118"/>
      <c r="I101" s="118"/>
      <c r="J101" s="118"/>
      <c r="K101" s="119"/>
      <c r="L101" s="119"/>
      <c r="M101" s="119"/>
      <c r="N101" s="119"/>
      <c r="O101" s="119"/>
      <c r="P101" s="119"/>
      <c r="Q101" s="119"/>
      <c r="R101" s="119"/>
    </row>
    <row r="102" spans="1:18" s="209" customFormat="1" ht="15.75" customHeight="1">
      <c r="A102" s="201"/>
      <c r="B102" s="205" t="s">
        <v>14</v>
      </c>
      <c r="C102" s="110" t="s">
        <v>20</v>
      </c>
      <c r="D102" s="206">
        <v>600</v>
      </c>
      <c r="E102" s="207"/>
      <c r="F102" s="134">
        <f>D102*E102</f>
        <v>0</v>
      </c>
      <c r="G102" s="171"/>
      <c r="H102" s="203"/>
      <c r="I102" s="208"/>
      <c r="J102" s="208"/>
      <c r="K102" s="204"/>
      <c r="L102" s="204"/>
      <c r="M102" s="204"/>
      <c r="N102" s="204"/>
      <c r="O102" s="204"/>
      <c r="P102" s="204"/>
      <c r="Q102" s="204"/>
      <c r="R102" s="204"/>
    </row>
    <row r="103" spans="1:10" s="204" customFormat="1" ht="11.25" customHeight="1">
      <c r="A103" s="201"/>
      <c r="B103" s="200"/>
      <c r="C103" s="126"/>
      <c r="D103" s="128"/>
      <c r="E103" s="115"/>
      <c r="F103" s="105"/>
      <c r="G103" s="171"/>
      <c r="H103" s="203"/>
      <c r="I103" s="208"/>
      <c r="J103" s="208"/>
    </row>
    <row r="104" spans="1:10" s="204" customFormat="1" ht="12" customHeight="1">
      <c r="A104" s="201" t="s">
        <v>47</v>
      </c>
      <c r="B104" s="202" t="s">
        <v>106</v>
      </c>
      <c r="C104" s="114"/>
      <c r="D104" s="6"/>
      <c r="E104" s="145"/>
      <c r="F104" s="105"/>
      <c r="G104" s="171"/>
      <c r="H104" s="203"/>
      <c r="I104" s="208"/>
      <c r="J104" s="208"/>
    </row>
    <row r="105" spans="1:13" s="204" customFormat="1" ht="282" customHeight="1">
      <c r="A105" s="201"/>
      <c r="B105" s="100" t="s">
        <v>107</v>
      </c>
      <c r="C105" s="126"/>
      <c r="D105" s="8"/>
      <c r="E105" s="145"/>
      <c r="F105" s="105"/>
      <c r="G105" s="171"/>
      <c r="H105" s="203"/>
      <c r="I105" s="322"/>
      <c r="J105" s="322"/>
      <c r="K105" s="322"/>
      <c r="L105" s="322"/>
      <c r="M105" s="322"/>
    </row>
    <row r="106" spans="1:10" s="204" customFormat="1" ht="25.5">
      <c r="A106" s="201"/>
      <c r="B106" s="181" t="s">
        <v>108</v>
      </c>
      <c r="C106" s="126"/>
      <c r="D106" s="8"/>
      <c r="E106" s="145"/>
      <c r="F106" s="105"/>
      <c r="G106" s="171"/>
      <c r="H106" s="203"/>
      <c r="I106" s="208"/>
      <c r="J106" s="208"/>
    </row>
    <row r="107" spans="1:10" s="204" customFormat="1" ht="11.25" customHeight="1">
      <c r="A107" s="201"/>
      <c r="B107" s="210" t="s">
        <v>109</v>
      </c>
      <c r="C107" s="110" t="s">
        <v>19</v>
      </c>
      <c r="D107" s="140">
        <v>13</v>
      </c>
      <c r="E107" s="133"/>
      <c r="F107" s="134">
        <f>D107*E107</f>
        <v>0</v>
      </c>
      <c r="G107" s="171"/>
      <c r="H107" s="203"/>
      <c r="I107" s="208"/>
      <c r="J107" s="208"/>
    </row>
    <row r="108" spans="1:10" s="204" customFormat="1" ht="11.25" customHeight="1">
      <c r="A108" s="201"/>
      <c r="B108" s="108"/>
      <c r="C108" s="126"/>
      <c r="D108" s="8"/>
      <c r="E108" s="145"/>
      <c r="F108" s="105"/>
      <c r="G108" s="171"/>
      <c r="H108" s="203"/>
      <c r="I108" s="208"/>
      <c r="J108" s="208"/>
    </row>
    <row r="109" spans="1:10" s="204" customFormat="1" ht="16.5" customHeight="1">
      <c r="A109" s="201"/>
      <c r="B109" s="181" t="s">
        <v>111</v>
      </c>
      <c r="C109" s="182"/>
      <c r="D109" s="183"/>
      <c r="E109" s="183"/>
      <c r="F109" s="184"/>
      <c r="G109" s="171"/>
      <c r="H109" s="203"/>
      <c r="I109" s="208"/>
      <c r="J109" s="208"/>
    </row>
    <row r="110" spans="1:13" s="204" customFormat="1" ht="109.5" customHeight="1">
      <c r="A110" s="201"/>
      <c r="B110" s="108" t="s">
        <v>112</v>
      </c>
      <c r="C110" s="126"/>
      <c r="D110" s="122"/>
      <c r="E110" s="122"/>
      <c r="F110" s="105"/>
      <c r="G110" s="171"/>
      <c r="H110" s="203"/>
      <c r="I110" s="324"/>
      <c r="J110" s="324"/>
      <c r="K110" s="324"/>
      <c r="L110" s="324"/>
      <c r="M110" s="324"/>
    </row>
    <row r="111" spans="1:10" s="204" customFormat="1" ht="12.75">
      <c r="A111" s="201"/>
      <c r="B111" s="108" t="s">
        <v>14</v>
      </c>
      <c r="C111" s="126"/>
      <c r="D111" s="122"/>
      <c r="E111" s="122"/>
      <c r="F111" s="105"/>
      <c r="G111" s="171"/>
      <c r="H111" s="203"/>
      <c r="I111" s="208"/>
      <c r="J111" s="208"/>
    </row>
    <row r="112" spans="1:10" s="204" customFormat="1" ht="31.5" customHeight="1">
      <c r="A112" s="201" t="s">
        <v>71</v>
      </c>
      <c r="B112" s="131" t="s">
        <v>113</v>
      </c>
      <c r="C112" s="110" t="s">
        <v>130</v>
      </c>
      <c r="D112" s="112">
        <v>45</v>
      </c>
      <c r="E112" s="112"/>
      <c r="F112" s="134">
        <f>D112*E112</f>
        <v>0</v>
      </c>
      <c r="G112" s="171"/>
      <c r="H112" s="203"/>
      <c r="I112" s="208"/>
      <c r="J112" s="208"/>
    </row>
    <row r="113" spans="1:10" s="204" customFormat="1" ht="12" customHeight="1">
      <c r="A113" s="201"/>
      <c r="B113" s="108"/>
      <c r="C113" s="126"/>
      <c r="D113" s="122"/>
      <c r="E113" s="122"/>
      <c r="F113" s="105"/>
      <c r="G113" s="171"/>
      <c r="H113" s="203"/>
      <c r="I113" s="208"/>
      <c r="J113" s="208"/>
    </row>
    <row r="114" spans="1:13" s="204" customFormat="1" ht="12.75">
      <c r="A114" s="201" t="s">
        <v>72</v>
      </c>
      <c r="B114" s="129" t="s">
        <v>114</v>
      </c>
      <c r="C114" s="211"/>
      <c r="D114" s="212"/>
      <c r="E114" s="212"/>
      <c r="F114" s="213"/>
      <c r="G114" s="171"/>
      <c r="H114" s="203"/>
      <c r="I114" s="322"/>
      <c r="J114" s="322"/>
      <c r="K114" s="322"/>
      <c r="L114" s="322"/>
      <c r="M114" s="322"/>
    </row>
    <row r="115" spans="1:13" s="204" customFormat="1" ht="42.75" customHeight="1">
      <c r="A115" s="201"/>
      <c r="B115" s="100" t="s">
        <v>117</v>
      </c>
      <c r="C115" s="211"/>
      <c r="D115" s="212"/>
      <c r="E115" s="212"/>
      <c r="F115" s="213"/>
      <c r="G115" s="171"/>
      <c r="H115" s="203"/>
      <c r="I115" s="322"/>
      <c r="J115" s="322"/>
      <c r="K115" s="322"/>
      <c r="L115" s="322"/>
      <c r="M115" s="322"/>
    </row>
    <row r="116" spans="1:13" s="204" customFormat="1" ht="14.25" customHeight="1">
      <c r="A116" s="201"/>
      <c r="B116" s="214" t="s">
        <v>14</v>
      </c>
      <c r="C116" s="211"/>
      <c r="D116" s="212"/>
      <c r="E116" s="212"/>
      <c r="F116" s="213"/>
      <c r="G116" s="171"/>
      <c r="H116" s="203"/>
      <c r="I116" s="144"/>
      <c r="J116" s="144"/>
      <c r="K116" s="144"/>
      <c r="L116" s="144"/>
      <c r="M116" s="144"/>
    </row>
    <row r="117" spans="1:13" s="204" customFormat="1" ht="26.25" customHeight="1">
      <c r="A117" s="201"/>
      <c r="B117" s="215" t="s">
        <v>118</v>
      </c>
      <c r="C117" s="110" t="s">
        <v>130</v>
      </c>
      <c r="D117" s="112">
        <v>9</v>
      </c>
      <c r="E117" s="112"/>
      <c r="F117" s="216">
        <f>D117*E117</f>
        <v>0</v>
      </c>
      <c r="G117" s="171"/>
      <c r="H117" s="203"/>
      <c r="I117" s="144"/>
      <c r="J117" s="144"/>
      <c r="K117" s="144"/>
      <c r="L117" s="144"/>
      <c r="M117" s="144"/>
    </row>
    <row r="118" spans="1:13" s="204" customFormat="1" ht="12" customHeight="1">
      <c r="A118" s="201"/>
      <c r="B118" s="108"/>
      <c r="C118" s="126"/>
      <c r="D118" s="122"/>
      <c r="E118" s="122"/>
      <c r="F118" s="105"/>
      <c r="G118" s="171"/>
      <c r="H118" s="203"/>
      <c r="I118" s="322"/>
      <c r="J118" s="322"/>
      <c r="K118" s="322"/>
      <c r="L118" s="322"/>
      <c r="M118" s="144"/>
    </row>
    <row r="119" spans="1:13" s="204" customFormat="1" ht="14.25" customHeight="1">
      <c r="A119" s="201" t="s">
        <v>75</v>
      </c>
      <c r="B119" s="181" t="s">
        <v>115</v>
      </c>
      <c r="C119" s="182"/>
      <c r="D119" s="183"/>
      <c r="E119" s="183"/>
      <c r="F119" s="184"/>
      <c r="G119" s="171"/>
      <c r="H119" s="203"/>
      <c r="I119" s="144"/>
      <c r="J119" s="144"/>
      <c r="K119" s="144"/>
      <c r="L119" s="144"/>
      <c r="M119" s="144"/>
    </row>
    <row r="120" spans="1:10" s="119" customFormat="1" ht="178.5">
      <c r="A120" s="95"/>
      <c r="B120" s="99" t="s">
        <v>203</v>
      </c>
      <c r="C120" s="126"/>
      <c r="D120" s="122"/>
      <c r="E120" s="122"/>
      <c r="F120" s="105"/>
      <c r="G120" s="117"/>
      <c r="H120" s="118"/>
      <c r="I120" s="118"/>
      <c r="J120" s="118"/>
    </row>
    <row r="121" spans="1:10" s="119" customFormat="1" ht="25.5">
      <c r="A121" s="217"/>
      <c r="B121" s="108" t="s">
        <v>116</v>
      </c>
      <c r="C121" s="126"/>
      <c r="D121" s="122"/>
      <c r="E121" s="122"/>
      <c r="F121" s="105"/>
      <c r="G121" s="117"/>
      <c r="H121" s="118"/>
      <c r="I121" s="118"/>
      <c r="J121" s="118"/>
    </row>
    <row r="122" spans="1:255" s="119" customFormat="1" ht="12.75">
      <c r="A122" s="228"/>
      <c r="B122" s="218" t="s">
        <v>173</v>
      </c>
      <c r="C122" s="110" t="s">
        <v>20</v>
      </c>
      <c r="D122" s="112">
        <v>90</v>
      </c>
      <c r="E122" s="112"/>
      <c r="F122" s="134">
        <f>D122*E122</f>
        <v>0</v>
      </c>
      <c r="G122" s="219"/>
      <c r="H122" s="220"/>
      <c r="I122" s="220"/>
      <c r="J122" s="220"/>
      <c r="K122" s="220"/>
      <c r="L122" s="220"/>
      <c r="M122" s="220"/>
      <c r="N122" s="220"/>
      <c r="O122" s="220"/>
      <c r="P122" s="220"/>
      <c r="Q122" s="220"/>
      <c r="R122" s="220"/>
      <c r="S122" s="220"/>
      <c r="T122" s="220"/>
      <c r="U122" s="220"/>
      <c r="V122" s="220"/>
      <c r="W122" s="220"/>
      <c r="X122" s="220"/>
      <c r="Y122" s="220"/>
      <c r="Z122" s="220"/>
      <c r="AA122" s="220"/>
      <c r="AB122" s="220"/>
      <c r="AC122" s="220"/>
      <c r="AD122" s="220"/>
      <c r="AE122" s="220"/>
      <c r="AF122" s="220"/>
      <c r="AG122" s="220"/>
      <c r="AH122" s="220"/>
      <c r="AI122" s="220"/>
      <c r="AJ122" s="220"/>
      <c r="AK122" s="220"/>
      <c r="AL122" s="220"/>
      <c r="AM122" s="220"/>
      <c r="AN122" s="220"/>
      <c r="AO122" s="220"/>
      <c r="AP122" s="220"/>
      <c r="AQ122" s="220"/>
      <c r="AR122" s="220"/>
      <c r="AS122" s="220"/>
      <c r="AT122" s="220"/>
      <c r="AU122" s="220"/>
      <c r="AV122" s="220"/>
      <c r="AW122" s="220"/>
      <c r="AX122" s="220"/>
      <c r="AY122" s="220"/>
      <c r="AZ122" s="220"/>
      <c r="BA122" s="220"/>
      <c r="BB122" s="220"/>
      <c r="BC122" s="220"/>
      <c r="BD122" s="220"/>
      <c r="BE122" s="220"/>
      <c r="BF122" s="220"/>
      <c r="BG122" s="220"/>
      <c r="BH122" s="220"/>
      <c r="BI122" s="220"/>
      <c r="BJ122" s="220"/>
      <c r="BK122" s="220"/>
      <c r="BL122" s="220"/>
      <c r="BM122" s="220"/>
      <c r="BN122" s="220"/>
      <c r="BO122" s="220"/>
      <c r="BP122" s="220"/>
      <c r="BQ122" s="220"/>
      <c r="BR122" s="220"/>
      <c r="BS122" s="220"/>
      <c r="BT122" s="220"/>
      <c r="BU122" s="220"/>
      <c r="BV122" s="220"/>
      <c r="BW122" s="220"/>
      <c r="BX122" s="220"/>
      <c r="BY122" s="220"/>
      <c r="BZ122" s="220"/>
      <c r="CA122" s="220"/>
      <c r="CB122" s="220"/>
      <c r="CC122" s="220"/>
      <c r="CD122" s="220"/>
      <c r="CE122" s="220"/>
      <c r="CF122" s="220"/>
      <c r="CG122" s="220"/>
      <c r="CH122" s="220"/>
      <c r="CI122" s="220"/>
      <c r="CJ122" s="220"/>
      <c r="CK122" s="220"/>
      <c r="CL122" s="220"/>
      <c r="CM122" s="220"/>
      <c r="CN122" s="220"/>
      <c r="CO122" s="220"/>
      <c r="CP122" s="220"/>
      <c r="CQ122" s="220"/>
      <c r="CR122" s="220"/>
      <c r="CS122" s="220"/>
      <c r="CT122" s="220"/>
      <c r="CU122" s="220"/>
      <c r="CV122" s="220"/>
      <c r="CW122" s="220"/>
      <c r="CX122" s="220"/>
      <c r="CY122" s="220"/>
      <c r="CZ122" s="220"/>
      <c r="DA122" s="220"/>
      <c r="DB122" s="220"/>
      <c r="DC122" s="220"/>
      <c r="DD122" s="220"/>
      <c r="DE122" s="220"/>
      <c r="DF122" s="220"/>
      <c r="DG122" s="220"/>
      <c r="DH122" s="220"/>
      <c r="DI122" s="220"/>
      <c r="DJ122" s="220"/>
      <c r="DK122" s="220"/>
      <c r="DL122" s="220"/>
      <c r="DM122" s="220"/>
      <c r="DN122" s="220"/>
      <c r="DO122" s="220"/>
      <c r="DP122" s="220"/>
      <c r="DQ122" s="220"/>
      <c r="DR122" s="220"/>
      <c r="DS122" s="220"/>
      <c r="DT122" s="220"/>
      <c r="DU122" s="220"/>
      <c r="DV122" s="220"/>
      <c r="DW122" s="220"/>
      <c r="DX122" s="220"/>
      <c r="DY122" s="220"/>
      <c r="DZ122" s="220"/>
      <c r="EA122" s="220"/>
      <c r="EB122" s="220"/>
      <c r="EC122" s="220"/>
      <c r="ED122" s="220"/>
      <c r="EE122" s="220"/>
      <c r="EF122" s="220"/>
      <c r="EG122" s="220"/>
      <c r="EH122" s="220"/>
      <c r="EI122" s="220"/>
      <c r="EJ122" s="220"/>
      <c r="EK122" s="220"/>
      <c r="EL122" s="220"/>
      <c r="EM122" s="220"/>
      <c r="EN122" s="220"/>
      <c r="EO122" s="220"/>
      <c r="EP122" s="220"/>
      <c r="EQ122" s="220"/>
      <c r="ER122" s="220"/>
      <c r="ES122" s="220"/>
      <c r="ET122" s="220"/>
      <c r="EU122" s="220"/>
      <c r="EV122" s="220"/>
      <c r="EW122" s="220"/>
      <c r="EX122" s="220"/>
      <c r="EY122" s="220"/>
      <c r="EZ122" s="220"/>
      <c r="FA122" s="220"/>
      <c r="FB122" s="220"/>
      <c r="FC122" s="220"/>
      <c r="FD122" s="220"/>
      <c r="FE122" s="220"/>
      <c r="FF122" s="220"/>
      <c r="FG122" s="220"/>
      <c r="FH122" s="220"/>
      <c r="FI122" s="220"/>
      <c r="FJ122" s="220"/>
      <c r="FK122" s="220"/>
      <c r="FL122" s="220"/>
      <c r="FM122" s="220"/>
      <c r="FN122" s="220"/>
      <c r="FO122" s="220"/>
      <c r="FP122" s="220"/>
      <c r="FQ122" s="220"/>
      <c r="FR122" s="220"/>
      <c r="FS122" s="220"/>
      <c r="FT122" s="220"/>
      <c r="FU122" s="220"/>
      <c r="FV122" s="220"/>
      <c r="FW122" s="220"/>
      <c r="FX122" s="220"/>
      <c r="FY122" s="220"/>
      <c r="FZ122" s="220"/>
      <c r="GA122" s="220"/>
      <c r="GB122" s="220"/>
      <c r="GC122" s="220"/>
      <c r="GD122" s="220"/>
      <c r="GE122" s="220"/>
      <c r="GF122" s="220"/>
      <c r="GG122" s="220"/>
      <c r="GH122" s="220"/>
      <c r="GI122" s="220"/>
      <c r="GJ122" s="220"/>
      <c r="GK122" s="220"/>
      <c r="GL122" s="220"/>
      <c r="GM122" s="220"/>
      <c r="GN122" s="220"/>
      <c r="GO122" s="220"/>
      <c r="GP122" s="220"/>
      <c r="GQ122" s="220"/>
      <c r="GR122" s="220"/>
      <c r="GS122" s="220"/>
      <c r="GT122" s="220"/>
      <c r="GU122" s="220"/>
      <c r="GV122" s="220"/>
      <c r="GW122" s="220"/>
      <c r="GX122" s="220"/>
      <c r="GY122" s="220"/>
      <c r="GZ122" s="220"/>
      <c r="HA122" s="220"/>
      <c r="HB122" s="220"/>
      <c r="HC122" s="220"/>
      <c r="HD122" s="220"/>
      <c r="HE122" s="220"/>
      <c r="HF122" s="220"/>
      <c r="HG122" s="220"/>
      <c r="HH122" s="220"/>
      <c r="HI122" s="220"/>
      <c r="HJ122" s="220"/>
      <c r="HK122" s="220"/>
      <c r="HL122" s="220"/>
      <c r="HM122" s="220"/>
      <c r="HN122" s="220"/>
      <c r="HO122" s="220"/>
      <c r="HP122" s="220"/>
      <c r="HQ122" s="220"/>
      <c r="HR122" s="220"/>
      <c r="HS122" s="220"/>
      <c r="HT122" s="220"/>
      <c r="HU122" s="220"/>
      <c r="HV122" s="220"/>
      <c r="HW122" s="220"/>
      <c r="HX122" s="220"/>
      <c r="HY122" s="220"/>
      <c r="HZ122" s="220"/>
      <c r="IA122" s="220"/>
      <c r="IB122" s="220"/>
      <c r="IC122" s="220"/>
      <c r="ID122" s="220"/>
      <c r="IE122" s="220"/>
      <c r="IF122" s="220"/>
      <c r="IG122" s="220"/>
      <c r="IH122" s="220"/>
      <c r="II122" s="220"/>
      <c r="IJ122" s="220"/>
      <c r="IK122" s="220"/>
      <c r="IL122" s="220"/>
      <c r="IM122" s="220"/>
      <c r="IN122" s="220"/>
      <c r="IO122" s="220"/>
      <c r="IP122" s="220"/>
      <c r="IQ122" s="220"/>
      <c r="IR122" s="220"/>
      <c r="IS122" s="220"/>
      <c r="IT122" s="220"/>
      <c r="IU122" s="220"/>
    </row>
    <row r="123" spans="1:255" s="119" customFormat="1" ht="12.75">
      <c r="A123" s="228"/>
      <c r="B123" s="99"/>
      <c r="C123" s="126"/>
      <c r="D123" s="122"/>
      <c r="E123" s="122"/>
      <c r="F123" s="105"/>
      <c r="G123" s="219"/>
      <c r="H123" s="220"/>
      <c r="I123" s="220"/>
      <c r="J123" s="220"/>
      <c r="K123" s="220"/>
      <c r="L123" s="220"/>
      <c r="M123" s="220"/>
      <c r="N123" s="220"/>
      <c r="O123" s="220"/>
      <c r="P123" s="220"/>
      <c r="Q123" s="220"/>
      <c r="R123" s="220"/>
      <c r="S123" s="220"/>
      <c r="T123" s="220"/>
      <c r="U123" s="220"/>
      <c r="V123" s="220"/>
      <c r="W123" s="220"/>
      <c r="X123" s="220"/>
      <c r="Y123" s="220"/>
      <c r="Z123" s="220"/>
      <c r="AA123" s="220"/>
      <c r="AB123" s="220"/>
      <c r="AC123" s="220"/>
      <c r="AD123" s="220"/>
      <c r="AE123" s="220"/>
      <c r="AF123" s="220"/>
      <c r="AG123" s="220"/>
      <c r="AH123" s="220"/>
      <c r="AI123" s="220"/>
      <c r="AJ123" s="220"/>
      <c r="AK123" s="220"/>
      <c r="AL123" s="220"/>
      <c r="AM123" s="220"/>
      <c r="AN123" s="220"/>
      <c r="AO123" s="220"/>
      <c r="AP123" s="220"/>
      <c r="AQ123" s="220"/>
      <c r="AR123" s="220"/>
      <c r="AS123" s="220"/>
      <c r="AT123" s="220"/>
      <c r="AU123" s="220"/>
      <c r="AV123" s="220"/>
      <c r="AW123" s="220"/>
      <c r="AX123" s="220"/>
      <c r="AY123" s="220"/>
      <c r="AZ123" s="220"/>
      <c r="BA123" s="220"/>
      <c r="BB123" s="220"/>
      <c r="BC123" s="220"/>
      <c r="BD123" s="220"/>
      <c r="BE123" s="220"/>
      <c r="BF123" s="220"/>
      <c r="BG123" s="220"/>
      <c r="BH123" s="220"/>
      <c r="BI123" s="220"/>
      <c r="BJ123" s="220"/>
      <c r="BK123" s="220"/>
      <c r="BL123" s="220"/>
      <c r="BM123" s="220"/>
      <c r="BN123" s="220"/>
      <c r="BO123" s="220"/>
      <c r="BP123" s="220"/>
      <c r="BQ123" s="220"/>
      <c r="BR123" s="220"/>
      <c r="BS123" s="220"/>
      <c r="BT123" s="220"/>
      <c r="BU123" s="220"/>
      <c r="BV123" s="220"/>
      <c r="BW123" s="220"/>
      <c r="BX123" s="220"/>
      <c r="BY123" s="220"/>
      <c r="BZ123" s="220"/>
      <c r="CA123" s="220"/>
      <c r="CB123" s="220"/>
      <c r="CC123" s="220"/>
      <c r="CD123" s="220"/>
      <c r="CE123" s="220"/>
      <c r="CF123" s="220"/>
      <c r="CG123" s="220"/>
      <c r="CH123" s="220"/>
      <c r="CI123" s="220"/>
      <c r="CJ123" s="220"/>
      <c r="CK123" s="220"/>
      <c r="CL123" s="220"/>
      <c r="CM123" s="220"/>
      <c r="CN123" s="220"/>
      <c r="CO123" s="220"/>
      <c r="CP123" s="220"/>
      <c r="CQ123" s="220"/>
      <c r="CR123" s="220"/>
      <c r="CS123" s="220"/>
      <c r="CT123" s="220"/>
      <c r="CU123" s="220"/>
      <c r="CV123" s="220"/>
      <c r="CW123" s="220"/>
      <c r="CX123" s="220"/>
      <c r="CY123" s="220"/>
      <c r="CZ123" s="220"/>
      <c r="DA123" s="220"/>
      <c r="DB123" s="220"/>
      <c r="DC123" s="220"/>
      <c r="DD123" s="220"/>
      <c r="DE123" s="220"/>
      <c r="DF123" s="220"/>
      <c r="DG123" s="220"/>
      <c r="DH123" s="220"/>
      <c r="DI123" s="220"/>
      <c r="DJ123" s="220"/>
      <c r="DK123" s="220"/>
      <c r="DL123" s="220"/>
      <c r="DM123" s="220"/>
      <c r="DN123" s="220"/>
      <c r="DO123" s="220"/>
      <c r="DP123" s="220"/>
      <c r="DQ123" s="220"/>
      <c r="DR123" s="220"/>
      <c r="DS123" s="220"/>
      <c r="DT123" s="220"/>
      <c r="DU123" s="220"/>
      <c r="DV123" s="220"/>
      <c r="DW123" s="220"/>
      <c r="DX123" s="220"/>
      <c r="DY123" s="220"/>
      <c r="DZ123" s="220"/>
      <c r="EA123" s="220"/>
      <c r="EB123" s="220"/>
      <c r="EC123" s="220"/>
      <c r="ED123" s="220"/>
      <c r="EE123" s="220"/>
      <c r="EF123" s="220"/>
      <c r="EG123" s="220"/>
      <c r="EH123" s="220"/>
      <c r="EI123" s="220"/>
      <c r="EJ123" s="220"/>
      <c r="EK123" s="220"/>
      <c r="EL123" s="220"/>
      <c r="EM123" s="220"/>
      <c r="EN123" s="220"/>
      <c r="EO123" s="220"/>
      <c r="EP123" s="220"/>
      <c r="EQ123" s="220"/>
      <c r="ER123" s="220"/>
      <c r="ES123" s="220"/>
      <c r="ET123" s="220"/>
      <c r="EU123" s="220"/>
      <c r="EV123" s="220"/>
      <c r="EW123" s="220"/>
      <c r="EX123" s="220"/>
      <c r="EY123" s="220"/>
      <c r="EZ123" s="220"/>
      <c r="FA123" s="220"/>
      <c r="FB123" s="220"/>
      <c r="FC123" s="220"/>
      <c r="FD123" s="220"/>
      <c r="FE123" s="220"/>
      <c r="FF123" s="220"/>
      <c r="FG123" s="220"/>
      <c r="FH123" s="220"/>
      <c r="FI123" s="220"/>
      <c r="FJ123" s="220"/>
      <c r="FK123" s="220"/>
      <c r="FL123" s="220"/>
      <c r="FM123" s="220"/>
      <c r="FN123" s="220"/>
      <c r="FO123" s="220"/>
      <c r="FP123" s="220"/>
      <c r="FQ123" s="220"/>
      <c r="FR123" s="220"/>
      <c r="FS123" s="220"/>
      <c r="FT123" s="220"/>
      <c r="FU123" s="220"/>
      <c r="FV123" s="220"/>
      <c r="FW123" s="220"/>
      <c r="FX123" s="220"/>
      <c r="FY123" s="220"/>
      <c r="FZ123" s="220"/>
      <c r="GA123" s="220"/>
      <c r="GB123" s="220"/>
      <c r="GC123" s="220"/>
      <c r="GD123" s="220"/>
      <c r="GE123" s="220"/>
      <c r="GF123" s="220"/>
      <c r="GG123" s="220"/>
      <c r="GH123" s="220"/>
      <c r="GI123" s="220"/>
      <c r="GJ123" s="220"/>
      <c r="GK123" s="220"/>
      <c r="GL123" s="220"/>
      <c r="GM123" s="220"/>
      <c r="GN123" s="220"/>
      <c r="GO123" s="220"/>
      <c r="GP123" s="220"/>
      <c r="GQ123" s="220"/>
      <c r="GR123" s="220"/>
      <c r="GS123" s="220"/>
      <c r="GT123" s="220"/>
      <c r="GU123" s="220"/>
      <c r="GV123" s="220"/>
      <c r="GW123" s="220"/>
      <c r="GX123" s="220"/>
      <c r="GY123" s="220"/>
      <c r="GZ123" s="220"/>
      <c r="HA123" s="220"/>
      <c r="HB123" s="220"/>
      <c r="HC123" s="220"/>
      <c r="HD123" s="220"/>
      <c r="HE123" s="220"/>
      <c r="HF123" s="220"/>
      <c r="HG123" s="220"/>
      <c r="HH123" s="220"/>
      <c r="HI123" s="220"/>
      <c r="HJ123" s="220"/>
      <c r="HK123" s="220"/>
      <c r="HL123" s="220"/>
      <c r="HM123" s="220"/>
      <c r="HN123" s="220"/>
      <c r="HO123" s="220"/>
      <c r="HP123" s="220"/>
      <c r="HQ123" s="220"/>
      <c r="HR123" s="220"/>
      <c r="HS123" s="220"/>
      <c r="HT123" s="220"/>
      <c r="HU123" s="220"/>
      <c r="HV123" s="220"/>
      <c r="HW123" s="220"/>
      <c r="HX123" s="220"/>
      <c r="HY123" s="220"/>
      <c r="HZ123" s="220"/>
      <c r="IA123" s="220"/>
      <c r="IB123" s="220"/>
      <c r="IC123" s="220"/>
      <c r="ID123" s="220"/>
      <c r="IE123" s="220"/>
      <c r="IF123" s="220"/>
      <c r="IG123" s="220"/>
      <c r="IH123" s="220"/>
      <c r="II123" s="220"/>
      <c r="IJ123" s="220"/>
      <c r="IK123" s="220"/>
      <c r="IL123" s="220"/>
      <c r="IM123" s="220"/>
      <c r="IN123" s="220"/>
      <c r="IO123" s="220"/>
      <c r="IP123" s="220"/>
      <c r="IQ123" s="220"/>
      <c r="IR123" s="220"/>
      <c r="IS123" s="220"/>
      <c r="IT123" s="220"/>
      <c r="IU123" s="220"/>
    </row>
    <row r="124" spans="1:255" s="119" customFormat="1" ht="15.75" customHeight="1">
      <c r="A124" s="228"/>
      <c r="B124" s="283" t="s">
        <v>174</v>
      </c>
      <c r="C124" s="211"/>
      <c r="D124" s="212"/>
      <c r="E124" s="122"/>
      <c r="F124" s="281"/>
      <c r="G124" s="219"/>
      <c r="H124" s="220"/>
      <c r="I124" s="220"/>
      <c r="J124" s="220"/>
      <c r="K124" s="220"/>
      <c r="L124" s="220"/>
      <c r="M124" s="220"/>
      <c r="N124" s="220"/>
      <c r="O124" s="220"/>
      <c r="P124" s="220"/>
      <c r="Q124" s="220"/>
      <c r="R124" s="220"/>
      <c r="S124" s="220"/>
      <c r="T124" s="220"/>
      <c r="U124" s="220"/>
      <c r="V124" s="220"/>
      <c r="W124" s="220"/>
      <c r="X124" s="220"/>
      <c r="Y124" s="220"/>
      <c r="Z124" s="220"/>
      <c r="AA124" s="220"/>
      <c r="AB124" s="220"/>
      <c r="AC124" s="220"/>
      <c r="AD124" s="220"/>
      <c r="AE124" s="220"/>
      <c r="AF124" s="220"/>
      <c r="AG124" s="220"/>
      <c r="AH124" s="220"/>
      <c r="AI124" s="220"/>
      <c r="AJ124" s="220"/>
      <c r="AK124" s="220"/>
      <c r="AL124" s="220"/>
      <c r="AM124" s="220"/>
      <c r="AN124" s="220"/>
      <c r="AO124" s="220"/>
      <c r="AP124" s="220"/>
      <c r="AQ124" s="220"/>
      <c r="AR124" s="220"/>
      <c r="AS124" s="220"/>
      <c r="AT124" s="220"/>
      <c r="AU124" s="220"/>
      <c r="AV124" s="220"/>
      <c r="AW124" s="220"/>
      <c r="AX124" s="220"/>
      <c r="AY124" s="220"/>
      <c r="AZ124" s="220"/>
      <c r="BA124" s="220"/>
      <c r="BB124" s="220"/>
      <c r="BC124" s="220"/>
      <c r="BD124" s="220"/>
      <c r="BE124" s="220"/>
      <c r="BF124" s="220"/>
      <c r="BG124" s="220"/>
      <c r="BH124" s="220"/>
      <c r="BI124" s="220"/>
      <c r="BJ124" s="220"/>
      <c r="BK124" s="220"/>
      <c r="BL124" s="220"/>
      <c r="BM124" s="220"/>
      <c r="BN124" s="220"/>
      <c r="BO124" s="220"/>
      <c r="BP124" s="220"/>
      <c r="BQ124" s="220"/>
      <c r="BR124" s="220"/>
      <c r="BS124" s="220"/>
      <c r="BT124" s="220"/>
      <c r="BU124" s="220"/>
      <c r="BV124" s="220"/>
      <c r="BW124" s="220"/>
      <c r="BX124" s="220"/>
      <c r="BY124" s="220"/>
      <c r="BZ124" s="220"/>
      <c r="CA124" s="220"/>
      <c r="CB124" s="220"/>
      <c r="CC124" s="220"/>
      <c r="CD124" s="220"/>
      <c r="CE124" s="220"/>
      <c r="CF124" s="220"/>
      <c r="CG124" s="220"/>
      <c r="CH124" s="220"/>
      <c r="CI124" s="220"/>
      <c r="CJ124" s="220"/>
      <c r="CK124" s="220"/>
      <c r="CL124" s="220"/>
      <c r="CM124" s="220"/>
      <c r="CN124" s="220"/>
      <c r="CO124" s="220"/>
      <c r="CP124" s="220"/>
      <c r="CQ124" s="220"/>
      <c r="CR124" s="220"/>
      <c r="CS124" s="220"/>
      <c r="CT124" s="220"/>
      <c r="CU124" s="220"/>
      <c r="CV124" s="220"/>
      <c r="CW124" s="220"/>
      <c r="CX124" s="220"/>
      <c r="CY124" s="220"/>
      <c r="CZ124" s="220"/>
      <c r="DA124" s="220"/>
      <c r="DB124" s="220"/>
      <c r="DC124" s="220"/>
      <c r="DD124" s="220"/>
      <c r="DE124" s="220"/>
      <c r="DF124" s="220"/>
      <c r="DG124" s="220"/>
      <c r="DH124" s="220"/>
      <c r="DI124" s="220"/>
      <c r="DJ124" s="220"/>
      <c r="DK124" s="220"/>
      <c r="DL124" s="220"/>
      <c r="DM124" s="220"/>
      <c r="DN124" s="220"/>
      <c r="DO124" s="220"/>
      <c r="DP124" s="220"/>
      <c r="DQ124" s="220"/>
      <c r="DR124" s="220"/>
      <c r="DS124" s="220"/>
      <c r="DT124" s="220"/>
      <c r="DU124" s="220"/>
      <c r="DV124" s="220"/>
      <c r="DW124" s="220"/>
      <c r="DX124" s="220"/>
      <c r="DY124" s="220"/>
      <c r="DZ124" s="220"/>
      <c r="EA124" s="220"/>
      <c r="EB124" s="220"/>
      <c r="EC124" s="220"/>
      <c r="ED124" s="220"/>
      <c r="EE124" s="220"/>
      <c r="EF124" s="220"/>
      <c r="EG124" s="220"/>
      <c r="EH124" s="220"/>
      <c r="EI124" s="220"/>
      <c r="EJ124" s="220"/>
      <c r="EK124" s="220"/>
      <c r="EL124" s="220"/>
      <c r="EM124" s="220"/>
      <c r="EN124" s="220"/>
      <c r="EO124" s="220"/>
      <c r="EP124" s="220"/>
      <c r="EQ124" s="220"/>
      <c r="ER124" s="220"/>
      <c r="ES124" s="220"/>
      <c r="ET124" s="220"/>
      <c r="EU124" s="220"/>
      <c r="EV124" s="220"/>
      <c r="EW124" s="220"/>
      <c r="EX124" s="220"/>
      <c r="EY124" s="220"/>
      <c r="EZ124" s="220"/>
      <c r="FA124" s="220"/>
      <c r="FB124" s="220"/>
      <c r="FC124" s="220"/>
      <c r="FD124" s="220"/>
      <c r="FE124" s="220"/>
      <c r="FF124" s="220"/>
      <c r="FG124" s="220"/>
      <c r="FH124" s="220"/>
      <c r="FI124" s="220"/>
      <c r="FJ124" s="220"/>
      <c r="FK124" s="220"/>
      <c r="FL124" s="220"/>
      <c r="FM124" s="220"/>
      <c r="FN124" s="220"/>
      <c r="FO124" s="220"/>
      <c r="FP124" s="220"/>
      <c r="FQ124" s="220"/>
      <c r="FR124" s="220"/>
      <c r="FS124" s="220"/>
      <c r="FT124" s="220"/>
      <c r="FU124" s="220"/>
      <c r="FV124" s="220"/>
      <c r="FW124" s="220"/>
      <c r="FX124" s="220"/>
      <c r="FY124" s="220"/>
      <c r="FZ124" s="220"/>
      <c r="GA124" s="220"/>
      <c r="GB124" s="220"/>
      <c r="GC124" s="220"/>
      <c r="GD124" s="220"/>
      <c r="GE124" s="220"/>
      <c r="GF124" s="220"/>
      <c r="GG124" s="220"/>
      <c r="GH124" s="220"/>
      <c r="GI124" s="220"/>
      <c r="GJ124" s="220"/>
      <c r="GK124" s="220"/>
      <c r="GL124" s="220"/>
      <c r="GM124" s="220"/>
      <c r="GN124" s="220"/>
      <c r="GO124" s="220"/>
      <c r="GP124" s="220"/>
      <c r="GQ124" s="220"/>
      <c r="GR124" s="220"/>
      <c r="GS124" s="220"/>
      <c r="GT124" s="220"/>
      <c r="GU124" s="220"/>
      <c r="GV124" s="220"/>
      <c r="GW124" s="220"/>
      <c r="GX124" s="220"/>
      <c r="GY124" s="220"/>
      <c r="GZ124" s="220"/>
      <c r="HA124" s="220"/>
      <c r="HB124" s="220"/>
      <c r="HC124" s="220"/>
      <c r="HD124" s="220"/>
      <c r="HE124" s="220"/>
      <c r="HF124" s="220"/>
      <c r="HG124" s="220"/>
      <c r="HH124" s="220"/>
      <c r="HI124" s="220"/>
      <c r="HJ124" s="220"/>
      <c r="HK124" s="220"/>
      <c r="HL124" s="220"/>
      <c r="HM124" s="220"/>
      <c r="HN124" s="220"/>
      <c r="HO124" s="220"/>
      <c r="HP124" s="220"/>
      <c r="HQ124" s="220"/>
      <c r="HR124" s="220"/>
      <c r="HS124" s="220"/>
      <c r="HT124" s="220"/>
      <c r="HU124" s="220"/>
      <c r="HV124" s="220"/>
      <c r="HW124" s="220"/>
      <c r="HX124" s="220"/>
      <c r="HY124" s="220"/>
      <c r="HZ124" s="220"/>
      <c r="IA124" s="220"/>
      <c r="IB124" s="220"/>
      <c r="IC124" s="220"/>
      <c r="ID124" s="220"/>
      <c r="IE124" s="220"/>
      <c r="IF124" s="220"/>
      <c r="IG124" s="220"/>
      <c r="IH124" s="220"/>
      <c r="II124" s="220"/>
      <c r="IJ124" s="220"/>
      <c r="IK124" s="220"/>
      <c r="IL124" s="220"/>
      <c r="IM124" s="220"/>
      <c r="IN124" s="220"/>
      <c r="IO124" s="220"/>
      <c r="IP124" s="220"/>
      <c r="IQ124" s="220"/>
      <c r="IR124" s="220"/>
      <c r="IS124" s="220"/>
      <c r="IT124" s="220"/>
      <c r="IU124" s="220"/>
    </row>
    <row r="125" spans="1:255" s="119" customFormat="1" ht="191.25">
      <c r="A125" s="199" t="s">
        <v>172</v>
      </c>
      <c r="B125" s="131" t="s">
        <v>197</v>
      </c>
      <c r="C125" s="221" t="s">
        <v>130</v>
      </c>
      <c r="D125" s="112">
        <v>90</v>
      </c>
      <c r="E125" s="112"/>
      <c r="F125" s="297">
        <f>D125*E125</f>
        <v>0</v>
      </c>
      <c r="G125" s="219"/>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220"/>
      <c r="BE125" s="220"/>
      <c r="BF125" s="220"/>
      <c r="BG125" s="220"/>
      <c r="BH125" s="220"/>
      <c r="BI125" s="220"/>
      <c r="BJ125" s="220"/>
      <c r="BK125" s="220"/>
      <c r="BL125" s="220"/>
      <c r="BM125" s="220"/>
      <c r="BN125" s="220"/>
      <c r="BO125" s="220"/>
      <c r="BP125" s="220"/>
      <c r="BQ125" s="220"/>
      <c r="BR125" s="220"/>
      <c r="BS125" s="220"/>
      <c r="BT125" s="220"/>
      <c r="BU125" s="220"/>
      <c r="BV125" s="220"/>
      <c r="BW125" s="220"/>
      <c r="BX125" s="220"/>
      <c r="BY125" s="220"/>
      <c r="BZ125" s="220"/>
      <c r="CA125" s="220"/>
      <c r="CB125" s="220"/>
      <c r="CC125" s="220"/>
      <c r="CD125" s="220"/>
      <c r="CE125" s="220"/>
      <c r="CF125" s="220"/>
      <c r="CG125" s="220"/>
      <c r="CH125" s="220"/>
      <c r="CI125" s="220"/>
      <c r="CJ125" s="220"/>
      <c r="CK125" s="220"/>
      <c r="CL125" s="220"/>
      <c r="CM125" s="220"/>
      <c r="CN125" s="220"/>
      <c r="CO125" s="220"/>
      <c r="CP125" s="220"/>
      <c r="CQ125" s="220"/>
      <c r="CR125" s="220"/>
      <c r="CS125" s="220"/>
      <c r="CT125" s="220"/>
      <c r="CU125" s="220"/>
      <c r="CV125" s="220"/>
      <c r="CW125" s="220"/>
      <c r="CX125" s="220"/>
      <c r="CY125" s="220"/>
      <c r="CZ125" s="220"/>
      <c r="DA125" s="220"/>
      <c r="DB125" s="220"/>
      <c r="DC125" s="220"/>
      <c r="DD125" s="220"/>
      <c r="DE125" s="220"/>
      <c r="DF125" s="220"/>
      <c r="DG125" s="220"/>
      <c r="DH125" s="220"/>
      <c r="DI125" s="220"/>
      <c r="DJ125" s="220"/>
      <c r="DK125" s="220"/>
      <c r="DL125" s="220"/>
      <c r="DM125" s="220"/>
      <c r="DN125" s="220"/>
      <c r="DO125" s="220"/>
      <c r="DP125" s="220"/>
      <c r="DQ125" s="220"/>
      <c r="DR125" s="220"/>
      <c r="DS125" s="220"/>
      <c r="DT125" s="220"/>
      <c r="DU125" s="220"/>
      <c r="DV125" s="220"/>
      <c r="DW125" s="220"/>
      <c r="DX125" s="220"/>
      <c r="DY125" s="220"/>
      <c r="DZ125" s="220"/>
      <c r="EA125" s="220"/>
      <c r="EB125" s="220"/>
      <c r="EC125" s="220"/>
      <c r="ED125" s="220"/>
      <c r="EE125" s="220"/>
      <c r="EF125" s="220"/>
      <c r="EG125" s="220"/>
      <c r="EH125" s="220"/>
      <c r="EI125" s="220"/>
      <c r="EJ125" s="220"/>
      <c r="EK125" s="220"/>
      <c r="EL125" s="220"/>
      <c r="EM125" s="220"/>
      <c r="EN125" s="220"/>
      <c r="EO125" s="220"/>
      <c r="EP125" s="220"/>
      <c r="EQ125" s="220"/>
      <c r="ER125" s="220"/>
      <c r="ES125" s="220"/>
      <c r="ET125" s="220"/>
      <c r="EU125" s="220"/>
      <c r="EV125" s="220"/>
      <c r="EW125" s="220"/>
      <c r="EX125" s="220"/>
      <c r="EY125" s="220"/>
      <c r="EZ125" s="220"/>
      <c r="FA125" s="220"/>
      <c r="FB125" s="220"/>
      <c r="FC125" s="220"/>
      <c r="FD125" s="220"/>
      <c r="FE125" s="220"/>
      <c r="FF125" s="220"/>
      <c r="FG125" s="220"/>
      <c r="FH125" s="220"/>
      <c r="FI125" s="220"/>
      <c r="FJ125" s="220"/>
      <c r="FK125" s="220"/>
      <c r="FL125" s="220"/>
      <c r="FM125" s="220"/>
      <c r="FN125" s="220"/>
      <c r="FO125" s="220"/>
      <c r="FP125" s="220"/>
      <c r="FQ125" s="220"/>
      <c r="FR125" s="220"/>
      <c r="FS125" s="220"/>
      <c r="FT125" s="220"/>
      <c r="FU125" s="220"/>
      <c r="FV125" s="220"/>
      <c r="FW125" s="220"/>
      <c r="FX125" s="220"/>
      <c r="FY125" s="220"/>
      <c r="FZ125" s="220"/>
      <c r="GA125" s="220"/>
      <c r="GB125" s="220"/>
      <c r="GC125" s="220"/>
      <c r="GD125" s="220"/>
      <c r="GE125" s="220"/>
      <c r="GF125" s="220"/>
      <c r="GG125" s="220"/>
      <c r="GH125" s="220"/>
      <c r="GI125" s="220"/>
      <c r="GJ125" s="220"/>
      <c r="GK125" s="220"/>
      <c r="GL125" s="220"/>
      <c r="GM125" s="220"/>
      <c r="GN125" s="220"/>
      <c r="GO125" s="220"/>
      <c r="GP125" s="220"/>
      <c r="GQ125" s="220"/>
      <c r="GR125" s="220"/>
      <c r="GS125" s="220"/>
      <c r="GT125" s="220"/>
      <c r="GU125" s="220"/>
      <c r="GV125" s="220"/>
      <c r="GW125" s="220"/>
      <c r="GX125" s="220"/>
      <c r="GY125" s="220"/>
      <c r="GZ125" s="220"/>
      <c r="HA125" s="220"/>
      <c r="HB125" s="220"/>
      <c r="HC125" s="220"/>
      <c r="HD125" s="220"/>
      <c r="HE125" s="220"/>
      <c r="HF125" s="220"/>
      <c r="HG125" s="220"/>
      <c r="HH125" s="220"/>
      <c r="HI125" s="220"/>
      <c r="HJ125" s="220"/>
      <c r="HK125" s="220"/>
      <c r="HL125" s="220"/>
      <c r="HM125" s="220"/>
      <c r="HN125" s="220"/>
      <c r="HO125" s="220"/>
      <c r="HP125" s="220"/>
      <c r="HQ125" s="220"/>
      <c r="HR125" s="220"/>
      <c r="HS125" s="220"/>
      <c r="HT125" s="220"/>
      <c r="HU125" s="220"/>
      <c r="HV125" s="220"/>
      <c r="HW125" s="220"/>
      <c r="HX125" s="220"/>
      <c r="HY125" s="220"/>
      <c r="HZ125" s="220"/>
      <c r="IA125" s="220"/>
      <c r="IB125" s="220"/>
      <c r="IC125" s="220"/>
      <c r="ID125" s="220"/>
      <c r="IE125" s="220"/>
      <c r="IF125" s="220"/>
      <c r="IG125" s="220"/>
      <c r="IH125" s="220"/>
      <c r="II125" s="220"/>
      <c r="IJ125" s="220"/>
      <c r="IK125" s="220"/>
      <c r="IL125" s="220"/>
      <c r="IM125" s="220"/>
      <c r="IN125" s="220"/>
      <c r="IO125" s="220"/>
      <c r="IP125" s="220"/>
      <c r="IQ125" s="220"/>
      <c r="IR125" s="220"/>
      <c r="IS125" s="220"/>
      <c r="IT125" s="220"/>
      <c r="IU125" s="220"/>
    </row>
    <row r="126" spans="1:255" s="119" customFormat="1" ht="12.75" customHeight="1">
      <c r="A126" s="199"/>
      <c r="B126" s="282"/>
      <c r="C126" s="121"/>
      <c r="D126" s="122"/>
      <c r="E126" s="122"/>
      <c r="F126" s="286"/>
      <c r="G126" s="219"/>
      <c r="H126" s="220"/>
      <c r="I126" s="220"/>
      <c r="J126" s="220"/>
      <c r="K126" s="220"/>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0"/>
      <c r="AS126" s="220"/>
      <c r="AT126" s="220"/>
      <c r="AU126" s="220"/>
      <c r="AV126" s="220"/>
      <c r="AW126" s="220"/>
      <c r="AX126" s="220"/>
      <c r="AY126" s="220"/>
      <c r="AZ126" s="220"/>
      <c r="BA126" s="220"/>
      <c r="BB126" s="220"/>
      <c r="BC126" s="220"/>
      <c r="BD126" s="220"/>
      <c r="BE126" s="220"/>
      <c r="BF126" s="220"/>
      <c r="BG126" s="220"/>
      <c r="BH126" s="220"/>
      <c r="BI126" s="220"/>
      <c r="BJ126" s="220"/>
      <c r="BK126" s="220"/>
      <c r="BL126" s="220"/>
      <c r="BM126" s="220"/>
      <c r="BN126" s="220"/>
      <c r="BO126" s="220"/>
      <c r="BP126" s="220"/>
      <c r="BQ126" s="220"/>
      <c r="BR126" s="220"/>
      <c r="BS126" s="220"/>
      <c r="BT126" s="220"/>
      <c r="BU126" s="220"/>
      <c r="BV126" s="220"/>
      <c r="BW126" s="220"/>
      <c r="BX126" s="220"/>
      <c r="BY126" s="220"/>
      <c r="BZ126" s="220"/>
      <c r="CA126" s="220"/>
      <c r="CB126" s="220"/>
      <c r="CC126" s="220"/>
      <c r="CD126" s="220"/>
      <c r="CE126" s="220"/>
      <c r="CF126" s="220"/>
      <c r="CG126" s="220"/>
      <c r="CH126" s="220"/>
      <c r="CI126" s="220"/>
      <c r="CJ126" s="220"/>
      <c r="CK126" s="220"/>
      <c r="CL126" s="220"/>
      <c r="CM126" s="220"/>
      <c r="CN126" s="220"/>
      <c r="CO126" s="220"/>
      <c r="CP126" s="220"/>
      <c r="CQ126" s="220"/>
      <c r="CR126" s="220"/>
      <c r="CS126" s="220"/>
      <c r="CT126" s="220"/>
      <c r="CU126" s="220"/>
      <c r="CV126" s="220"/>
      <c r="CW126" s="220"/>
      <c r="CX126" s="220"/>
      <c r="CY126" s="220"/>
      <c r="CZ126" s="220"/>
      <c r="DA126" s="220"/>
      <c r="DB126" s="220"/>
      <c r="DC126" s="220"/>
      <c r="DD126" s="220"/>
      <c r="DE126" s="220"/>
      <c r="DF126" s="220"/>
      <c r="DG126" s="220"/>
      <c r="DH126" s="220"/>
      <c r="DI126" s="220"/>
      <c r="DJ126" s="220"/>
      <c r="DK126" s="220"/>
      <c r="DL126" s="220"/>
      <c r="DM126" s="220"/>
      <c r="DN126" s="220"/>
      <c r="DO126" s="220"/>
      <c r="DP126" s="220"/>
      <c r="DQ126" s="220"/>
      <c r="DR126" s="220"/>
      <c r="DS126" s="220"/>
      <c r="DT126" s="220"/>
      <c r="DU126" s="220"/>
      <c r="DV126" s="220"/>
      <c r="DW126" s="220"/>
      <c r="DX126" s="220"/>
      <c r="DY126" s="220"/>
      <c r="DZ126" s="220"/>
      <c r="EA126" s="220"/>
      <c r="EB126" s="220"/>
      <c r="EC126" s="220"/>
      <c r="ED126" s="220"/>
      <c r="EE126" s="220"/>
      <c r="EF126" s="220"/>
      <c r="EG126" s="220"/>
      <c r="EH126" s="220"/>
      <c r="EI126" s="220"/>
      <c r="EJ126" s="220"/>
      <c r="EK126" s="220"/>
      <c r="EL126" s="220"/>
      <c r="EM126" s="220"/>
      <c r="EN126" s="220"/>
      <c r="EO126" s="220"/>
      <c r="EP126" s="220"/>
      <c r="EQ126" s="220"/>
      <c r="ER126" s="220"/>
      <c r="ES126" s="220"/>
      <c r="ET126" s="220"/>
      <c r="EU126" s="220"/>
      <c r="EV126" s="220"/>
      <c r="EW126" s="220"/>
      <c r="EX126" s="220"/>
      <c r="EY126" s="220"/>
      <c r="EZ126" s="220"/>
      <c r="FA126" s="220"/>
      <c r="FB126" s="220"/>
      <c r="FC126" s="220"/>
      <c r="FD126" s="220"/>
      <c r="FE126" s="220"/>
      <c r="FF126" s="220"/>
      <c r="FG126" s="220"/>
      <c r="FH126" s="220"/>
      <c r="FI126" s="220"/>
      <c r="FJ126" s="220"/>
      <c r="FK126" s="220"/>
      <c r="FL126" s="220"/>
      <c r="FM126" s="220"/>
      <c r="FN126" s="220"/>
      <c r="FO126" s="220"/>
      <c r="FP126" s="220"/>
      <c r="FQ126" s="220"/>
      <c r="FR126" s="220"/>
      <c r="FS126" s="220"/>
      <c r="FT126" s="220"/>
      <c r="FU126" s="220"/>
      <c r="FV126" s="220"/>
      <c r="FW126" s="220"/>
      <c r="FX126" s="220"/>
      <c r="FY126" s="220"/>
      <c r="FZ126" s="220"/>
      <c r="GA126" s="220"/>
      <c r="GB126" s="220"/>
      <c r="GC126" s="220"/>
      <c r="GD126" s="220"/>
      <c r="GE126" s="220"/>
      <c r="GF126" s="220"/>
      <c r="GG126" s="220"/>
      <c r="GH126" s="220"/>
      <c r="GI126" s="220"/>
      <c r="GJ126" s="220"/>
      <c r="GK126" s="220"/>
      <c r="GL126" s="220"/>
      <c r="GM126" s="220"/>
      <c r="GN126" s="220"/>
      <c r="GO126" s="220"/>
      <c r="GP126" s="220"/>
      <c r="GQ126" s="220"/>
      <c r="GR126" s="220"/>
      <c r="GS126" s="220"/>
      <c r="GT126" s="220"/>
      <c r="GU126" s="220"/>
      <c r="GV126" s="220"/>
      <c r="GW126" s="220"/>
      <c r="GX126" s="220"/>
      <c r="GY126" s="220"/>
      <c r="GZ126" s="220"/>
      <c r="HA126" s="220"/>
      <c r="HB126" s="220"/>
      <c r="HC126" s="220"/>
      <c r="HD126" s="220"/>
      <c r="HE126" s="220"/>
      <c r="HF126" s="220"/>
      <c r="HG126" s="220"/>
      <c r="HH126" s="220"/>
      <c r="HI126" s="220"/>
      <c r="HJ126" s="220"/>
      <c r="HK126" s="220"/>
      <c r="HL126" s="220"/>
      <c r="HM126" s="220"/>
      <c r="HN126" s="220"/>
      <c r="HO126" s="220"/>
      <c r="HP126" s="220"/>
      <c r="HQ126" s="220"/>
      <c r="HR126" s="220"/>
      <c r="HS126" s="220"/>
      <c r="HT126" s="220"/>
      <c r="HU126" s="220"/>
      <c r="HV126" s="220"/>
      <c r="HW126" s="220"/>
      <c r="HX126" s="220"/>
      <c r="HY126" s="220"/>
      <c r="HZ126" s="220"/>
      <c r="IA126" s="220"/>
      <c r="IB126" s="220"/>
      <c r="IC126" s="220"/>
      <c r="ID126" s="220"/>
      <c r="IE126" s="220"/>
      <c r="IF126" s="220"/>
      <c r="IG126" s="220"/>
      <c r="IH126" s="220"/>
      <c r="II126" s="220"/>
      <c r="IJ126" s="220"/>
      <c r="IK126" s="220"/>
      <c r="IL126" s="220"/>
      <c r="IM126" s="220"/>
      <c r="IN126" s="220"/>
      <c r="IO126" s="220"/>
      <c r="IP126" s="220"/>
      <c r="IQ126" s="220"/>
      <c r="IR126" s="220"/>
      <c r="IS126" s="220"/>
      <c r="IT126" s="220"/>
      <c r="IU126" s="220"/>
    </row>
    <row r="127" spans="2:6" ht="12.75">
      <c r="B127" s="181" t="s">
        <v>178</v>
      </c>
      <c r="C127" s="126"/>
      <c r="D127" s="122"/>
      <c r="E127" s="122"/>
      <c r="F127" s="236"/>
    </row>
    <row r="128" spans="2:6" ht="97.5" customHeight="1">
      <c r="B128" s="108" t="s">
        <v>179</v>
      </c>
      <c r="C128" s="126"/>
      <c r="D128" s="122"/>
      <c r="E128" s="122"/>
      <c r="F128" s="236" t="s">
        <v>180</v>
      </c>
    </row>
    <row r="129" spans="2:15" ht="30" customHeight="1">
      <c r="B129" s="108" t="s">
        <v>181</v>
      </c>
      <c r="C129" s="126"/>
      <c r="D129" s="185"/>
      <c r="E129" s="122"/>
      <c r="F129" s="236"/>
      <c r="I129" s="326"/>
      <c r="J129" s="326"/>
      <c r="K129" s="326"/>
      <c r="L129" s="326"/>
      <c r="M129" s="326"/>
      <c r="N129" s="326"/>
      <c r="O129" s="326"/>
    </row>
    <row r="130" spans="1:15" ht="42.75" customHeight="1">
      <c r="A130" s="120" t="s">
        <v>183</v>
      </c>
      <c r="B130" s="238" t="s">
        <v>182</v>
      </c>
      <c r="C130" s="110" t="s">
        <v>20</v>
      </c>
      <c r="D130" s="112">
        <v>30</v>
      </c>
      <c r="E130" s="112"/>
      <c r="F130" s="287">
        <f>D130*E130</f>
        <v>0</v>
      </c>
      <c r="I130" s="326"/>
      <c r="J130" s="326"/>
      <c r="K130" s="326"/>
      <c r="L130" s="326"/>
      <c r="M130" s="326"/>
      <c r="N130" s="326"/>
      <c r="O130" s="326"/>
    </row>
    <row r="131" spans="1:255" s="119" customFormat="1" ht="12" customHeight="1">
      <c r="A131" s="228"/>
      <c r="B131" s="99"/>
      <c r="C131" s="126"/>
      <c r="D131" s="122"/>
      <c r="E131" s="122"/>
      <c r="F131" s="105"/>
      <c r="G131" s="219"/>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220"/>
      <c r="AE131" s="220"/>
      <c r="AF131" s="220"/>
      <c r="AG131" s="220"/>
      <c r="AH131" s="220"/>
      <c r="AI131" s="220"/>
      <c r="AJ131" s="220"/>
      <c r="AK131" s="220"/>
      <c r="AL131" s="220"/>
      <c r="AM131" s="220"/>
      <c r="AN131" s="220"/>
      <c r="AO131" s="220"/>
      <c r="AP131" s="220"/>
      <c r="AQ131" s="220"/>
      <c r="AR131" s="220"/>
      <c r="AS131" s="220"/>
      <c r="AT131" s="220"/>
      <c r="AU131" s="220"/>
      <c r="AV131" s="220"/>
      <c r="AW131" s="220"/>
      <c r="AX131" s="220"/>
      <c r="AY131" s="220"/>
      <c r="AZ131" s="220"/>
      <c r="BA131" s="220"/>
      <c r="BB131" s="220"/>
      <c r="BC131" s="220"/>
      <c r="BD131" s="220"/>
      <c r="BE131" s="220"/>
      <c r="BF131" s="220"/>
      <c r="BG131" s="220"/>
      <c r="BH131" s="220"/>
      <c r="BI131" s="220"/>
      <c r="BJ131" s="220"/>
      <c r="BK131" s="220"/>
      <c r="BL131" s="220"/>
      <c r="BM131" s="220"/>
      <c r="BN131" s="220"/>
      <c r="BO131" s="220"/>
      <c r="BP131" s="220"/>
      <c r="BQ131" s="220"/>
      <c r="BR131" s="220"/>
      <c r="BS131" s="220"/>
      <c r="BT131" s="220"/>
      <c r="BU131" s="220"/>
      <c r="BV131" s="220"/>
      <c r="BW131" s="220"/>
      <c r="BX131" s="220"/>
      <c r="BY131" s="220"/>
      <c r="BZ131" s="220"/>
      <c r="CA131" s="220"/>
      <c r="CB131" s="220"/>
      <c r="CC131" s="220"/>
      <c r="CD131" s="220"/>
      <c r="CE131" s="220"/>
      <c r="CF131" s="220"/>
      <c r="CG131" s="220"/>
      <c r="CH131" s="220"/>
      <c r="CI131" s="220"/>
      <c r="CJ131" s="220"/>
      <c r="CK131" s="220"/>
      <c r="CL131" s="220"/>
      <c r="CM131" s="220"/>
      <c r="CN131" s="220"/>
      <c r="CO131" s="220"/>
      <c r="CP131" s="220"/>
      <c r="CQ131" s="220"/>
      <c r="CR131" s="220"/>
      <c r="CS131" s="220"/>
      <c r="CT131" s="220"/>
      <c r="CU131" s="220"/>
      <c r="CV131" s="220"/>
      <c r="CW131" s="220"/>
      <c r="CX131" s="220"/>
      <c r="CY131" s="220"/>
      <c r="CZ131" s="220"/>
      <c r="DA131" s="220"/>
      <c r="DB131" s="220"/>
      <c r="DC131" s="220"/>
      <c r="DD131" s="220"/>
      <c r="DE131" s="220"/>
      <c r="DF131" s="220"/>
      <c r="DG131" s="220"/>
      <c r="DH131" s="220"/>
      <c r="DI131" s="220"/>
      <c r="DJ131" s="220"/>
      <c r="DK131" s="220"/>
      <c r="DL131" s="220"/>
      <c r="DM131" s="220"/>
      <c r="DN131" s="220"/>
      <c r="DO131" s="220"/>
      <c r="DP131" s="220"/>
      <c r="DQ131" s="220"/>
      <c r="DR131" s="220"/>
      <c r="DS131" s="220"/>
      <c r="DT131" s="220"/>
      <c r="DU131" s="220"/>
      <c r="DV131" s="220"/>
      <c r="DW131" s="220"/>
      <c r="DX131" s="220"/>
      <c r="DY131" s="220"/>
      <c r="DZ131" s="220"/>
      <c r="EA131" s="220"/>
      <c r="EB131" s="220"/>
      <c r="EC131" s="220"/>
      <c r="ED131" s="220"/>
      <c r="EE131" s="220"/>
      <c r="EF131" s="220"/>
      <c r="EG131" s="220"/>
      <c r="EH131" s="220"/>
      <c r="EI131" s="220"/>
      <c r="EJ131" s="220"/>
      <c r="EK131" s="220"/>
      <c r="EL131" s="220"/>
      <c r="EM131" s="220"/>
      <c r="EN131" s="220"/>
      <c r="EO131" s="220"/>
      <c r="EP131" s="220"/>
      <c r="EQ131" s="220"/>
      <c r="ER131" s="220"/>
      <c r="ES131" s="220"/>
      <c r="ET131" s="220"/>
      <c r="EU131" s="220"/>
      <c r="EV131" s="220"/>
      <c r="EW131" s="220"/>
      <c r="EX131" s="220"/>
      <c r="EY131" s="220"/>
      <c r="EZ131" s="220"/>
      <c r="FA131" s="220"/>
      <c r="FB131" s="220"/>
      <c r="FC131" s="220"/>
      <c r="FD131" s="220"/>
      <c r="FE131" s="220"/>
      <c r="FF131" s="220"/>
      <c r="FG131" s="220"/>
      <c r="FH131" s="220"/>
      <c r="FI131" s="220"/>
      <c r="FJ131" s="220"/>
      <c r="FK131" s="220"/>
      <c r="FL131" s="220"/>
      <c r="FM131" s="220"/>
      <c r="FN131" s="220"/>
      <c r="FO131" s="220"/>
      <c r="FP131" s="220"/>
      <c r="FQ131" s="220"/>
      <c r="FR131" s="220"/>
      <c r="FS131" s="220"/>
      <c r="FT131" s="220"/>
      <c r="FU131" s="220"/>
      <c r="FV131" s="220"/>
      <c r="FW131" s="220"/>
      <c r="FX131" s="220"/>
      <c r="FY131" s="220"/>
      <c r="FZ131" s="220"/>
      <c r="GA131" s="220"/>
      <c r="GB131" s="220"/>
      <c r="GC131" s="220"/>
      <c r="GD131" s="220"/>
      <c r="GE131" s="220"/>
      <c r="GF131" s="220"/>
      <c r="GG131" s="220"/>
      <c r="GH131" s="220"/>
      <c r="GI131" s="220"/>
      <c r="GJ131" s="220"/>
      <c r="GK131" s="220"/>
      <c r="GL131" s="220"/>
      <c r="GM131" s="220"/>
      <c r="GN131" s="220"/>
      <c r="GO131" s="220"/>
      <c r="GP131" s="220"/>
      <c r="GQ131" s="220"/>
      <c r="GR131" s="220"/>
      <c r="GS131" s="220"/>
      <c r="GT131" s="220"/>
      <c r="GU131" s="220"/>
      <c r="GV131" s="220"/>
      <c r="GW131" s="220"/>
      <c r="GX131" s="220"/>
      <c r="GY131" s="220"/>
      <c r="GZ131" s="220"/>
      <c r="HA131" s="220"/>
      <c r="HB131" s="220"/>
      <c r="HC131" s="220"/>
      <c r="HD131" s="220"/>
      <c r="HE131" s="220"/>
      <c r="HF131" s="220"/>
      <c r="HG131" s="220"/>
      <c r="HH131" s="220"/>
      <c r="HI131" s="220"/>
      <c r="HJ131" s="220"/>
      <c r="HK131" s="220"/>
      <c r="HL131" s="220"/>
      <c r="HM131" s="220"/>
      <c r="HN131" s="220"/>
      <c r="HO131" s="220"/>
      <c r="HP131" s="220"/>
      <c r="HQ131" s="220"/>
      <c r="HR131" s="220"/>
      <c r="HS131" s="220"/>
      <c r="HT131" s="220"/>
      <c r="HU131" s="220"/>
      <c r="HV131" s="220"/>
      <c r="HW131" s="220"/>
      <c r="HX131" s="220"/>
      <c r="HY131" s="220"/>
      <c r="HZ131" s="220"/>
      <c r="IA131" s="220"/>
      <c r="IB131" s="220"/>
      <c r="IC131" s="220"/>
      <c r="ID131" s="220"/>
      <c r="IE131" s="220"/>
      <c r="IF131" s="220"/>
      <c r="IG131" s="220"/>
      <c r="IH131" s="220"/>
      <c r="II131" s="220"/>
      <c r="IJ131" s="220"/>
      <c r="IK131" s="220"/>
      <c r="IL131" s="220"/>
      <c r="IM131" s="220"/>
      <c r="IN131" s="220"/>
      <c r="IO131" s="220"/>
      <c r="IP131" s="220"/>
      <c r="IQ131" s="220"/>
      <c r="IR131" s="220"/>
      <c r="IS131" s="220"/>
      <c r="IT131" s="220"/>
      <c r="IU131" s="220"/>
    </row>
    <row r="132" spans="1:255" s="119" customFormat="1" ht="15.75" customHeight="1">
      <c r="A132" s="199" t="s">
        <v>184</v>
      </c>
      <c r="B132" s="129" t="s">
        <v>119</v>
      </c>
      <c r="C132" s="121"/>
      <c r="D132" s="122"/>
      <c r="E132" s="122"/>
      <c r="F132" s="123"/>
      <c r="G132" s="219"/>
      <c r="H132" s="220"/>
      <c r="I132" s="220"/>
      <c r="J132" s="220"/>
      <c r="K132" s="220"/>
      <c r="L132" s="220"/>
      <c r="M132" s="220"/>
      <c r="N132" s="220"/>
      <c r="O132" s="220"/>
      <c r="P132" s="220"/>
      <c r="Q132" s="220"/>
      <c r="R132" s="220"/>
      <c r="S132" s="220"/>
      <c r="T132" s="220"/>
      <c r="U132" s="220"/>
      <c r="V132" s="220"/>
      <c r="W132" s="220"/>
      <c r="X132" s="220"/>
      <c r="Y132" s="220"/>
      <c r="Z132" s="220"/>
      <c r="AA132" s="220"/>
      <c r="AB132" s="220"/>
      <c r="AC132" s="220"/>
      <c r="AD132" s="220"/>
      <c r="AE132" s="220"/>
      <c r="AF132" s="220"/>
      <c r="AG132" s="220"/>
      <c r="AH132" s="220"/>
      <c r="AI132" s="220"/>
      <c r="AJ132" s="220"/>
      <c r="AK132" s="220"/>
      <c r="AL132" s="220"/>
      <c r="AM132" s="220"/>
      <c r="AN132" s="220"/>
      <c r="AO132" s="220"/>
      <c r="AP132" s="220"/>
      <c r="AQ132" s="220"/>
      <c r="AR132" s="220"/>
      <c r="AS132" s="220"/>
      <c r="AT132" s="220"/>
      <c r="AU132" s="220"/>
      <c r="AV132" s="220"/>
      <c r="AW132" s="220"/>
      <c r="AX132" s="220"/>
      <c r="AY132" s="220"/>
      <c r="AZ132" s="220"/>
      <c r="BA132" s="220"/>
      <c r="BB132" s="220"/>
      <c r="BC132" s="220"/>
      <c r="BD132" s="220"/>
      <c r="BE132" s="220"/>
      <c r="BF132" s="220"/>
      <c r="BG132" s="220"/>
      <c r="BH132" s="220"/>
      <c r="BI132" s="220"/>
      <c r="BJ132" s="220"/>
      <c r="BK132" s="220"/>
      <c r="BL132" s="220"/>
      <c r="BM132" s="220"/>
      <c r="BN132" s="220"/>
      <c r="BO132" s="220"/>
      <c r="BP132" s="220"/>
      <c r="BQ132" s="220"/>
      <c r="BR132" s="220"/>
      <c r="BS132" s="220"/>
      <c r="BT132" s="220"/>
      <c r="BU132" s="220"/>
      <c r="BV132" s="220"/>
      <c r="BW132" s="220"/>
      <c r="BX132" s="220"/>
      <c r="BY132" s="220"/>
      <c r="BZ132" s="220"/>
      <c r="CA132" s="220"/>
      <c r="CB132" s="220"/>
      <c r="CC132" s="220"/>
      <c r="CD132" s="220"/>
      <c r="CE132" s="220"/>
      <c r="CF132" s="220"/>
      <c r="CG132" s="220"/>
      <c r="CH132" s="220"/>
      <c r="CI132" s="220"/>
      <c r="CJ132" s="220"/>
      <c r="CK132" s="220"/>
      <c r="CL132" s="220"/>
      <c r="CM132" s="220"/>
      <c r="CN132" s="220"/>
      <c r="CO132" s="220"/>
      <c r="CP132" s="220"/>
      <c r="CQ132" s="220"/>
      <c r="CR132" s="220"/>
      <c r="CS132" s="220"/>
      <c r="CT132" s="220"/>
      <c r="CU132" s="220"/>
      <c r="CV132" s="220"/>
      <c r="CW132" s="220"/>
      <c r="CX132" s="220"/>
      <c r="CY132" s="220"/>
      <c r="CZ132" s="220"/>
      <c r="DA132" s="220"/>
      <c r="DB132" s="220"/>
      <c r="DC132" s="220"/>
      <c r="DD132" s="220"/>
      <c r="DE132" s="220"/>
      <c r="DF132" s="220"/>
      <c r="DG132" s="220"/>
      <c r="DH132" s="220"/>
      <c r="DI132" s="220"/>
      <c r="DJ132" s="220"/>
      <c r="DK132" s="220"/>
      <c r="DL132" s="220"/>
      <c r="DM132" s="220"/>
      <c r="DN132" s="220"/>
      <c r="DO132" s="220"/>
      <c r="DP132" s="220"/>
      <c r="DQ132" s="220"/>
      <c r="DR132" s="220"/>
      <c r="DS132" s="220"/>
      <c r="DT132" s="220"/>
      <c r="DU132" s="220"/>
      <c r="DV132" s="220"/>
      <c r="DW132" s="220"/>
      <c r="DX132" s="220"/>
      <c r="DY132" s="220"/>
      <c r="DZ132" s="220"/>
      <c r="EA132" s="220"/>
      <c r="EB132" s="220"/>
      <c r="EC132" s="220"/>
      <c r="ED132" s="220"/>
      <c r="EE132" s="220"/>
      <c r="EF132" s="220"/>
      <c r="EG132" s="220"/>
      <c r="EH132" s="220"/>
      <c r="EI132" s="220"/>
      <c r="EJ132" s="220"/>
      <c r="EK132" s="220"/>
      <c r="EL132" s="220"/>
      <c r="EM132" s="220"/>
      <c r="EN132" s="220"/>
      <c r="EO132" s="220"/>
      <c r="EP132" s="220"/>
      <c r="EQ132" s="220"/>
      <c r="ER132" s="220"/>
      <c r="ES132" s="220"/>
      <c r="ET132" s="220"/>
      <c r="EU132" s="220"/>
      <c r="EV132" s="220"/>
      <c r="EW132" s="220"/>
      <c r="EX132" s="220"/>
      <c r="EY132" s="220"/>
      <c r="EZ132" s="220"/>
      <c r="FA132" s="220"/>
      <c r="FB132" s="220"/>
      <c r="FC132" s="220"/>
      <c r="FD132" s="220"/>
      <c r="FE132" s="220"/>
      <c r="FF132" s="220"/>
      <c r="FG132" s="220"/>
      <c r="FH132" s="220"/>
      <c r="FI132" s="220"/>
      <c r="FJ132" s="220"/>
      <c r="FK132" s="220"/>
      <c r="FL132" s="220"/>
      <c r="FM132" s="220"/>
      <c r="FN132" s="220"/>
      <c r="FO132" s="220"/>
      <c r="FP132" s="220"/>
      <c r="FQ132" s="220"/>
      <c r="FR132" s="220"/>
      <c r="FS132" s="220"/>
      <c r="FT132" s="220"/>
      <c r="FU132" s="220"/>
      <c r="FV132" s="220"/>
      <c r="FW132" s="220"/>
      <c r="FX132" s="220"/>
      <c r="FY132" s="220"/>
      <c r="FZ132" s="220"/>
      <c r="GA132" s="220"/>
      <c r="GB132" s="220"/>
      <c r="GC132" s="220"/>
      <c r="GD132" s="220"/>
      <c r="GE132" s="220"/>
      <c r="GF132" s="220"/>
      <c r="GG132" s="220"/>
      <c r="GH132" s="220"/>
      <c r="GI132" s="220"/>
      <c r="GJ132" s="220"/>
      <c r="GK132" s="220"/>
      <c r="GL132" s="220"/>
      <c r="GM132" s="220"/>
      <c r="GN132" s="220"/>
      <c r="GO132" s="220"/>
      <c r="GP132" s="220"/>
      <c r="GQ132" s="220"/>
      <c r="GR132" s="220"/>
      <c r="GS132" s="220"/>
      <c r="GT132" s="220"/>
      <c r="GU132" s="220"/>
      <c r="GV132" s="220"/>
      <c r="GW132" s="220"/>
      <c r="GX132" s="220"/>
      <c r="GY132" s="220"/>
      <c r="GZ132" s="220"/>
      <c r="HA132" s="220"/>
      <c r="HB132" s="220"/>
      <c r="HC132" s="220"/>
      <c r="HD132" s="220"/>
      <c r="HE132" s="220"/>
      <c r="HF132" s="220"/>
      <c r="HG132" s="220"/>
      <c r="HH132" s="220"/>
      <c r="HI132" s="220"/>
      <c r="HJ132" s="220"/>
      <c r="HK132" s="220"/>
      <c r="HL132" s="220"/>
      <c r="HM132" s="220"/>
      <c r="HN132" s="220"/>
      <c r="HO132" s="220"/>
      <c r="HP132" s="220"/>
      <c r="HQ132" s="220"/>
      <c r="HR132" s="220"/>
      <c r="HS132" s="220"/>
      <c r="HT132" s="220"/>
      <c r="HU132" s="220"/>
      <c r="HV132" s="220"/>
      <c r="HW132" s="220"/>
      <c r="HX132" s="220"/>
      <c r="HY132" s="220"/>
      <c r="HZ132" s="220"/>
      <c r="IA132" s="220"/>
      <c r="IB132" s="220"/>
      <c r="IC132" s="220"/>
      <c r="ID132" s="220"/>
      <c r="IE132" s="220"/>
      <c r="IF132" s="220"/>
      <c r="IG132" s="220"/>
      <c r="IH132" s="220"/>
      <c r="II132" s="220"/>
      <c r="IJ132" s="220"/>
      <c r="IK132" s="220"/>
      <c r="IL132" s="220"/>
      <c r="IM132" s="220"/>
      <c r="IN132" s="220"/>
      <c r="IO132" s="220"/>
      <c r="IP132" s="220"/>
      <c r="IQ132" s="220"/>
      <c r="IR132" s="220"/>
      <c r="IS132" s="220"/>
      <c r="IT132" s="220"/>
      <c r="IU132" s="220"/>
    </row>
    <row r="133" spans="1:255" s="119" customFormat="1" ht="56.25" customHeight="1">
      <c r="A133" s="228"/>
      <c r="B133" s="175" t="s">
        <v>136</v>
      </c>
      <c r="C133" s="221" t="s">
        <v>20</v>
      </c>
      <c r="D133" s="112">
        <v>535</v>
      </c>
      <c r="E133" s="112"/>
      <c r="F133" s="216">
        <f>D133*E133</f>
        <v>0</v>
      </c>
      <c r="G133" s="219"/>
      <c r="H133" s="220"/>
      <c r="I133" s="220"/>
      <c r="J133" s="220"/>
      <c r="K133" s="220"/>
      <c r="L133" s="220"/>
      <c r="M133" s="220"/>
      <c r="N133" s="220"/>
      <c r="O133" s="220"/>
      <c r="P133" s="220"/>
      <c r="Q133" s="220"/>
      <c r="R133" s="220"/>
      <c r="S133" s="220"/>
      <c r="T133" s="220"/>
      <c r="U133" s="220"/>
      <c r="V133" s="220"/>
      <c r="W133" s="220"/>
      <c r="X133" s="220"/>
      <c r="Y133" s="220"/>
      <c r="Z133" s="220"/>
      <c r="AA133" s="220"/>
      <c r="AB133" s="220"/>
      <c r="AC133" s="220"/>
      <c r="AD133" s="220"/>
      <c r="AE133" s="220"/>
      <c r="AF133" s="220"/>
      <c r="AG133" s="220"/>
      <c r="AH133" s="220"/>
      <c r="AI133" s="220"/>
      <c r="AJ133" s="220"/>
      <c r="AK133" s="220"/>
      <c r="AL133" s="220"/>
      <c r="AM133" s="220"/>
      <c r="AN133" s="220"/>
      <c r="AO133" s="220"/>
      <c r="AP133" s="220"/>
      <c r="AQ133" s="220"/>
      <c r="AR133" s="220"/>
      <c r="AS133" s="220"/>
      <c r="AT133" s="220"/>
      <c r="AU133" s="220"/>
      <c r="AV133" s="220"/>
      <c r="AW133" s="220"/>
      <c r="AX133" s="220"/>
      <c r="AY133" s="220"/>
      <c r="AZ133" s="220"/>
      <c r="BA133" s="220"/>
      <c r="BB133" s="220"/>
      <c r="BC133" s="220"/>
      <c r="BD133" s="220"/>
      <c r="BE133" s="220"/>
      <c r="BF133" s="220"/>
      <c r="BG133" s="220"/>
      <c r="BH133" s="220"/>
      <c r="BI133" s="220"/>
      <c r="BJ133" s="220"/>
      <c r="BK133" s="220"/>
      <c r="BL133" s="220"/>
      <c r="BM133" s="220"/>
      <c r="BN133" s="220"/>
      <c r="BO133" s="220"/>
      <c r="BP133" s="220"/>
      <c r="BQ133" s="220"/>
      <c r="BR133" s="220"/>
      <c r="BS133" s="220"/>
      <c r="BT133" s="220"/>
      <c r="BU133" s="220"/>
      <c r="BV133" s="220"/>
      <c r="BW133" s="220"/>
      <c r="BX133" s="220"/>
      <c r="BY133" s="220"/>
      <c r="BZ133" s="220"/>
      <c r="CA133" s="220"/>
      <c r="CB133" s="220"/>
      <c r="CC133" s="220"/>
      <c r="CD133" s="220"/>
      <c r="CE133" s="220"/>
      <c r="CF133" s="220"/>
      <c r="CG133" s="220"/>
      <c r="CH133" s="220"/>
      <c r="CI133" s="220"/>
      <c r="CJ133" s="220"/>
      <c r="CK133" s="220"/>
      <c r="CL133" s="220"/>
      <c r="CM133" s="220"/>
      <c r="CN133" s="220"/>
      <c r="CO133" s="220"/>
      <c r="CP133" s="220"/>
      <c r="CQ133" s="220"/>
      <c r="CR133" s="220"/>
      <c r="CS133" s="220"/>
      <c r="CT133" s="220"/>
      <c r="CU133" s="220"/>
      <c r="CV133" s="220"/>
      <c r="CW133" s="220"/>
      <c r="CX133" s="220"/>
      <c r="CY133" s="220"/>
      <c r="CZ133" s="220"/>
      <c r="DA133" s="220"/>
      <c r="DB133" s="220"/>
      <c r="DC133" s="220"/>
      <c r="DD133" s="220"/>
      <c r="DE133" s="220"/>
      <c r="DF133" s="220"/>
      <c r="DG133" s="220"/>
      <c r="DH133" s="220"/>
      <c r="DI133" s="220"/>
      <c r="DJ133" s="220"/>
      <c r="DK133" s="220"/>
      <c r="DL133" s="220"/>
      <c r="DM133" s="220"/>
      <c r="DN133" s="220"/>
      <c r="DO133" s="220"/>
      <c r="DP133" s="220"/>
      <c r="DQ133" s="220"/>
      <c r="DR133" s="220"/>
      <c r="DS133" s="220"/>
      <c r="DT133" s="220"/>
      <c r="DU133" s="220"/>
      <c r="DV133" s="220"/>
      <c r="DW133" s="220"/>
      <c r="DX133" s="220"/>
      <c r="DY133" s="220"/>
      <c r="DZ133" s="220"/>
      <c r="EA133" s="220"/>
      <c r="EB133" s="220"/>
      <c r="EC133" s="220"/>
      <c r="ED133" s="220"/>
      <c r="EE133" s="220"/>
      <c r="EF133" s="220"/>
      <c r="EG133" s="220"/>
      <c r="EH133" s="220"/>
      <c r="EI133" s="220"/>
      <c r="EJ133" s="220"/>
      <c r="EK133" s="220"/>
      <c r="EL133" s="220"/>
      <c r="EM133" s="220"/>
      <c r="EN133" s="220"/>
      <c r="EO133" s="220"/>
      <c r="EP133" s="220"/>
      <c r="EQ133" s="220"/>
      <c r="ER133" s="220"/>
      <c r="ES133" s="220"/>
      <c r="ET133" s="220"/>
      <c r="EU133" s="220"/>
      <c r="EV133" s="220"/>
      <c r="EW133" s="220"/>
      <c r="EX133" s="220"/>
      <c r="EY133" s="220"/>
      <c r="EZ133" s="220"/>
      <c r="FA133" s="220"/>
      <c r="FB133" s="220"/>
      <c r="FC133" s="220"/>
      <c r="FD133" s="220"/>
      <c r="FE133" s="220"/>
      <c r="FF133" s="220"/>
      <c r="FG133" s="220"/>
      <c r="FH133" s="220"/>
      <c r="FI133" s="220"/>
      <c r="FJ133" s="220"/>
      <c r="FK133" s="220"/>
      <c r="FL133" s="220"/>
      <c r="FM133" s="220"/>
      <c r="FN133" s="220"/>
      <c r="FO133" s="220"/>
      <c r="FP133" s="220"/>
      <c r="FQ133" s="220"/>
      <c r="FR133" s="220"/>
      <c r="FS133" s="220"/>
      <c r="FT133" s="220"/>
      <c r="FU133" s="220"/>
      <c r="FV133" s="220"/>
      <c r="FW133" s="220"/>
      <c r="FX133" s="220"/>
      <c r="FY133" s="220"/>
      <c r="FZ133" s="220"/>
      <c r="GA133" s="220"/>
      <c r="GB133" s="220"/>
      <c r="GC133" s="220"/>
      <c r="GD133" s="220"/>
      <c r="GE133" s="220"/>
      <c r="GF133" s="220"/>
      <c r="GG133" s="220"/>
      <c r="GH133" s="220"/>
      <c r="GI133" s="220"/>
      <c r="GJ133" s="220"/>
      <c r="GK133" s="220"/>
      <c r="GL133" s="220"/>
      <c r="GM133" s="220"/>
      <c r="GN133" s="220"/>
      <c r="GO133" s="220"/>
      <c r="GP133" s="220"/>
      <c r="GQ133" s="220"/>
      <c r="GR133" s="220"/>
      <c r="GS133" s="220"/>
      <c r="GT133" s="220"/>
      <c r="GU133" s="220"/>
      <c r="GV133" s="220"/>
      <c r="GW133" s="220"/>
      <c r="GX133" s="220"/>
      <c r="GY133" s="220"/>
      <c r="GZ133" s="220"/>
      <c r="HA133" s="220"/>
      <c r="HB133" s="220"/>
      <c r="HC133" s="220"/>
      <c r="HD133" s="220"/>
      <c r="HE133" s="220"/>
      <c r="HF133" s="220"/>
      <c r="HG133" s="220"/>
      <c r="HH133" s="220"/>
      <c r="HI133" s="220"/>
      <c r="HJ133" s="220"/>
      <c r="HK133" s="220"/>
      <c r="HL133" s="220"/>
      <c r="HM133" s="220"/>
      <c r="HN133" s="220"/>
      <c r="HO133" s="220"/>
      <c r="HP133" s="220"/>
      <c r="HQ133" s="220"/>
      <c r="HR133" s="220"/>
      <c r="HS133" s="220"/>
      <c r="HT133" s="220"/>
      <c r="HU133" s="220"/>
      <c r="HV133" s="220"/>
      <c r="HW133" s="220"/>
      <c r="HX133" s="220"/>
      <c r="HY133" s="220"/>
      <c r="HZ133" s="220"/>
      <c r="IA133" s="220"/>
      <c r="IB133" s="220"/>
      <c r="IC133" s="220"/>
      <c r="ID133" s="220"/>
      <c r="IE133" s="220"/>
      <c r="IF133" s="220"/>
      <c r="IG133" s="220"/>
      <c r="IH133" s="220"/>
      <c r="II133" s="220"/>
      <c r="IJ133" s="220"/>
      <c r="IK133" s="220"/>
      <c r="IL133" s="220"/>
      <c r="IM133" s="220"/>
      <c r="IN133" s="220"/>
      <c r="IO133" s="220"/>
      <c r="IP133" s="220"/>
      <c r="IQ133" s="220"/>
      <c r="IR133" s="220"/>
      <c r="IS133" s="220"/>
      <c r="IT133" s="220"/>
      <c r="IU133" s="220"/>
    </row>
    <row r="134" spans="1:255" s="119" customFormat="1" ht="15" customHeight="1">
      <c r="A134" s="228"/>
      <c r="B134" s="218"/>
      <c r="C134" s="110"/>
      <c r="D134" s="112"/>
      <c r="E134" s="112"/>
      <c r="F134" s="134"/>
      <c r="G134" s="219"/>
      <c r="H134" s="220"/>
      <c r="I134" s="220"/>
      <c r="J134" s="220"/>
      <c r="K134" s="220"/>
      <c r="L134" s="220"/>
      <c r="M134" s="220"/>
      <c r="N134" s="220"/>
      <c r="O134" s="220"/>
      <c r="P134" s="220"/>
      <c r="Q134" s="220"/>
      <c r="R134" s="220"/>
      <c r="S134" s="220"/>
      <c r="T134" s="220"/>
      <c r="U134" s="220"/>
      <c r="V134" s="220"/>
      <c r="W134" s="220"/>
      <c r="X134" s="220"/>
      <c r="Y134" s="220"/>
      <c r="Z134" s="220"/>
      <c r="AA134" s="220"/>
      <c r="AB134" s="220"/>
      <c r="AC134" s="220"/>
      <c r="AD134" s="220"/>
      <c r="AE134" s="220"/>
      <c r="AF134" s="220"/>
      <c r="AG134" s="220"/>
      <c r="AH134" s="220"/>
      <c r="AI134" s="220"/>
      <c r="AJ134" s="220"/>
      <c r="AK134" s="220"/>
      <c r="AL134" s="220"/>
      <c r="AM134" s="220"/>
      <c r="AN134" s="220"/>
      <c r="AO134" s="220"/>
      <c r="AP134" s="220"/>
      <c r="AQ134" s="220"/>
      <c r="AR134" s="220"/>
      <c r="AS134" s="220"/>
      <c r="AT134" s="220"/>
      <c r="AU134" s="220"/>
      <c r="AV134" s="220"/>
      <c r="AW134" s="220"/>
      <c r="AX134" s="220"/>
      <c r="AY134" s="220"/>
      <c r="AZ134" s="220"/>
      <c r="BA134" s="220"/>
      <c r="BB134" s="220"/>
      <c r="BC134" s="220"/>
      <c r="BD134" s="220"/>
      <c r="BE134" s="220"/>
      <c r="BF134" s="220"/>
      <c r="BG134" s="220"/>
      <c r="BH134" s="220"/>
      <c r="BI134" s="220"/>
      <c r="BJ134" s="220"/>
      <c r="BK134" s="220"/>
      <c r="BL134" s="220"/>
      <c r="BM134" s="220"/>
      <c r="BN134" s="220"/>
      <c r="BO134" s="220"/>
      <c r="BP134" s="220"/>
      <c r="BQ134" s="220"/>
      <c r="BR134" s="220"/>
      <c r="BS134" s="220"/>
      <c r="BT134" s="220"/>
      <c r="BU134" s="220"/>
      <c r="BV134" s="220"/>
      <c r="BW134" s="220"/>
      <c r="BX134" s="220"/>
      <c r="BY134" s="220"/>
      <c r="BZ134" s="220"/>
      <c r="CA134" s="220"/>
      <c r="CB134" s="220"/>
      <c r="CC134" s="220"/>
      <c r="CD134" s="220"/>
      <c r="CE134" s="220"/>
      <c r="CF134" s="220"/>
      <c r="CG134" s="220"/>
      <c r="CH134" s="220"/>
      <c r="CI134" s="220"/>
      <c r="CJ134" s="220"/>
      <c r="CK134" s="220"/>
      <c r="CL134" s="220"/>
      <c r="CM134" s="220"/>
      <c r="CN134" s="220"/>
      <c r="CO134" s="220"/>
      <c r="CP134" s="220"/>
      <c r="CQ134" s="220"/>
      <c r="CR134" s="220"/>
      <c r="CS134" s="220"/>
      <c r="CT134" s="220"/>
      <c r="CU134" s="220"/>
      <c r="CV134" s="220"/>
      <c r="CW134" s="220"/>
      <c r="CX134" s="220"/>
      <c r="CY134" s="220"/>
      <c r="CZ134" s="220"/>
      <c r="DA134" s="220"/>
      <c r="DB134" s="220"/>
      <c r="DC134" s="220"/>
      <c r="DD134" s="220"/>
      <c r="DE134" s="220"/>
      <c r="DF134" s="220"/>
      <c r="DG134" s="220"/>
      <c r="DH134" s="220"/>
      <c r="DI134" s="220"/>
      <c r="DJ134" s="220"/>
      <c r="DK134" s="220"/>
      <c r="DL134" s="220"/>
      <c r="DM134" s="220"/>
      <c r="DN134" s="220"/>
      <c r="DO134" s="220"/>
      <c r="DP134" s="220"/>
      <c r="DQ134" s="220"/>
      <c r="DR134" s="220"/>
      <c r="DS134" s="220"/>
      <c r="DT134" s="220"/>
      <c r="DU134" s="220"/>
      <c r="DV134" s="220"/>
      <c r="DW134" s="220"/>
      <c r="DX134" s="220"/>
      <c r="DY134" s="220"/>
      <c r="DZ134" s="220"/>
      <c r="EA134" s="220"/>
      <c r="EB134" s="220"/>
      <c r="EC134" s="220"/>
      <c r="ED134" s="220"/>
      <c r="EE134" s="220"/>
      <c r="EF134" s="220"/>
      <c r="EG134" s="220"/>
      <c r="EH134" s="220"/>
      <c r="EI134" s="220"/>
      <c r="EJ134" s="220"/>
      <c r="EK134" s="220"/>
      <c r="EL134" s="220"/>
      <c r="EM134" s="220"/>
      <c r="EN134" s="220"/>
      <c r="EO134" s="220"/>
      <c r="EP134" s="220"/>
      <c r="EQ134" s="220"/>
      <c r="ER134" s="220"/>
      <c r="ES134" s="220"/>
      <c r="ET134" s="220"/>
      <c r="EU134" s="220"/>
      <c r="EV134" s="220"/>
      <c r="EW134" s="220"/>
      <c r="EX134" s="220"/>
      <c r="EY134" s="220"/>
      <c r="EZ134" s="220"/>
      <c r="FA134" s="220"/>
      <c r="FB134" s="220"/>
      <c r="FC134" s="220"/>
      <c r="FD134" s="220"/>
      <c r="FE134" s="220"/>
      <c r="FF134" s="220"/>
      <c r="FG134" s="220"/>
      <c r="FH134" s="220"/>
      <c r="FI134" s="220"/>
      <c r="FJ134" s="220"/>
      <c r="FK134" s="220"/>
      <c r="FL134" s="220"/>
      <c r="FM134" s="220"/>
      <c r="FN134" s="220"/>
      <c r="FO134" s="220"/>
      <c r="FP134" s="220"/>
      <c r="FQ134" s="220"/>
      <c r="FR134" s="220"/>
      <c r="FS134" s="220"/>
      <c r="FT134" s="220"/>
      <c r="FU134" s="220"/>
      <c r="FV134" s="220"/>
      <c r="FW134" s="220"/>
      <c r="FX134" s="220"/>
      <c r="FY134" s="220"/>
      <c r="FZ134" s="220"/>
      <c r="GA134" s="220"/>
      <c r="GB134" s="220"/>
      <c r="GC134" s="220"/>
      <c r="GD134" s="220"/>
      <c r="GE134" s="220"/>
      <c r="GF134" s="220"/>
      <c r="GG134" s="220"/>
      <c r="GH134" s="220"/>
      <c r="GI134" s="220"/>
      <c r="GJ134" s="220"/>
      <c r="GK134" s="220"/>
      <c r="GL134" s="220"/>
      <c r="GM134" s="220"/>
      <c r="GN134" s="220"/>
      <c r="GO134" s="220"/>
      <c r="GP134" s="220"/>
      <c r="GQ134" s="220"/>
      <c r="GR134" s="220"/>
      <c r="GS134" s="220"/>
      <c r="GT134" s="220"/>
      <c r="GU134" s="220"/>
      <c r="GV134" s="220"/>
      <c r="GW134" s="220"/>
      <c r="GX134" s="220"/>
      <c r="GY134" s="220"/>
      <c r="GZ134" s="220"/>
      <c r="HA134" s="220"/>
      <c r="HB134" s="220"/>
      <c r="HC134" s="220"/>
      <c r="HD134" s="220"/>
      <c r="HE134" s="220"/>
      <c r="HF134" s="220"/>
      <c r="HG134" s="220"/>
      <c r="HH134" s="220"/>
      <c r="HI134" s="220"/>
      <c r="HJ134" s="220"/>
      <c r="HK134" s="220"/>
      <c r="HL134" s="220"/>
      <c r="HM134" s="220"/>
      <c r="HN134" s="220"/>
      <c r="HO134" s="220"/>
      <c r="HP134" s="220"/>
      <c r="HQ134" s="220"/>
      <c r="HR134" s="220"/>
      <c r="HS134" s="220"/>
      <c r="HT134" s="220"/>
      <c r="HU134" s="220"/>
      <c r="HV134" s="220"/>
      <c r="HW134" s="220"/>
      <c r="HX134" s="220"/>
      <c r="HY134" s="220"/>
      <c r="HZ134" s="220"/>
      <c r="IA134" s="220"/>
      <c r="IB134" s="220"/>
      <c r="IC134" s="220"/>
      <c r="ID134" s="220"/>
      <c r="IE134" s="220"/>
      <c r="IF134" s="220"/>
      <c r="IG134" s="220"/>
      <c r="IH134" s="220"/>
      <c r="II134" s="220"/>
      <c r="IJ134" s="220"/>
      <c r="IK134" s="220"/>
      <c r="IL134" s="220"/>
      <c r="IM134" s="220"/>
      <c r="IN134" s="220"/>
      <c r="IO134" s="220"/>
      <c r="IP134" s="220"/>
      <c r="IQ134" s="220"/>
      <c r="IR134" s="220"/>
      <c r="IS134" s="220"/>
      <c r="IT134" s="220"/>
      <c r="IU134" s="220"/>
    </row>
    <row r="135" spans="1:10" s="165" customFormat="1" ht="12.75">
      <c r="A135" s="159"/>
      <c r="B135" s="160" t="s">
        <v>137</v>
      </c>
      <c r="C135" s="161"/>
      <c r="D135" s="162"/>
      <c r="E135" s="163"/>
      <c r="F135" s="314">
        <f>SUM(F98:F134)</f>
        <v>0</v>
      </c>
      <c r="G135" s="117" t="b">
        <v>1</v>
      </c>
      <c r="H135" s="164"/>
      <c r="I135" s="164"/>
      <c r="J135" s="164"/>
    </row>
    <row r="136" spans="1:7" s="164" customFormat="1" ht="12.75">
      <c r="A136" s="222"/>
      <c r="B136" s="223"/>
      <c r="C136" s="224"/>
      <c r="D136" s="225"/>
      <c r="E136" s="226"/>
      <c r="F136" s="227"/>
      <c r="G136" s="198"/>
    </row>
    <row r="137" spans="1:14" s="119" customFormat="1" ht="15" customHeight="1">
      <c r="A137" s="166"/>
      <c r="B137" s="167" t="s">
        <v>13</v>
      </c>
      <c r="C137" s="75"/>
      <c r="D137" s="168"/>
      <c r="E137" s="76"/>
      <c r="F137" s="170"/>
      <c r="G137" s="117"/>
      <c r="H137" s="118"/>
      <c r="I137" s="322"/>
      <c r="J137" s="322"/>
      <c r="K137" s="322"/>
      <c r="L137" s="322"/>
      <c r="M137" s="322"/>
      <c r="N137" s="322"/>
    </row>
    <row r="138" spans="1:14" s="119" customFormat="1" ht="11.25" customHeight="1">
      <c r="A138" s="228"/>
      <c r="B138" s="229"/>
      <c r="C138" s="71"/>
      <c r="D138" s="230"/>
      <c r="E138" s="72"/>
      <c r="F138" s="231"/>
      <c r="G138" s="117"/>
      <c r="H138" s="118"/>
      <c r="I138" s="322"/>
      <c r="J138" s="322"/>
      <c r="K138" s="322"/>
      <c r="L138" s="322"/>
      <c r="M138" s="322"/>
      <c r="N138" s="322"/>
    </row>
    <row r="139" spans="1:14" s="119" customFormat="1" ht="12.75">
      <c r="A139" s="95"/>
      <c r="B139" s="202" t="s">
        <v>61</v>
      </c>
      <c r="C139" s="114"/>
      <c r="D139" s="6"/>
      <c r="E139" s="145"/>
      <c r="F139" s="105"/>
      <c r="G139" s="117"/>
      <c r="H139" s="118"/>
      <c r="I139" s="322"/>
      <c r="J139" s="322"/>
      <c r="K139" s="322"/>
      <c r="L139" s="322"/>
      <c r="M139" s="322"/>
      <c r="N139" s="322"/>
    </row>
    <row r="140" spans="1:14" s="119" customFormat="1" ht="70.5" customHeight="1">
      <c r="A140" s="120"/>
      <c r="B140" s="108" t="s">
        <v>64</v>
      </c>
      <c r="C140" s="126"/>
      <c r="D140" s="8"/>
      <c r="E140" s="145"/>
      <c r="F140" s="105"/>
      <c r="G140" s="117"/>
      <c r="H140" s="118"/>
      <c r="I140" s="322"/>
      <c r="J140" s="322"/>
      <c r="K140" s="322"/>
      <c r="L140" s="322"/>
      <c r="M140" s="322"/>
      <c r="N140" s="322"/>
    </row>
    <row r="141" spans="1:10" s="119" customFormat="1" ht="12.75">
      <c r="A141" s="120"/>
      <c r="B141" s="108" t="s">
        <v>14</v>
      </c>
      <c r="C141" s="126"/>
      <c r="D141" s="8"/>
      <c r="E141" s="145"/>
      <c r="F141" s="105"/>
      <c r="G141" s="117"/>
      <c r="H141" s="118"/>
      <c r="I141" s="118"/>
      <c r="J141" s="118"/>
    </row>
    <row r="142" spans="1:10" s="119" customFormat="1" ht="16.5" customHeight="1">
      <c r="A142" s="95"/>
      <c r="B142" s="108" t="s">
        <v>62</v>
      </c>
      <c r="C142" s="126"/>
      <c r="D142" s="8"/>
      <c r="E142" s="145"/>
      <c r="F142" s="105"/>
      <c r="G142" s="117"/>
      <c r="H142" s="118"/>
      <c r="I142" s="118"/>
      <c r="J142" s="118"/>
    </row>
    <row r="143" spans="1:10" s="119" customFormat="1" ht="25.5">
      <c r="A143" s="232" t="s">
        <v>124</v>
      </c>
      <c r="B143" s="131" t="s">
        <v>198</v>
      </c>
      <c r="C143" s="110" t="s">
        <v>130</v>
      </c>
      <c r="D143" s="233">
        <v>800</v>
      </c>
      <c r="E143" s="133"/>
      <c r="F143" s="134">
        <f>D143*E143</f>
        <v>0</v>
      </c>
      <c r="G143" s="117"/>
      <c r="H143" s="118"/>
      <c r="I143" s="118"/>
      <c r="J143" s="118"/>
    </row>
    <row r="144" spans="1:10" s="119" customFormat="1" ht="12.75">
      <c r="A144" s="232"/>
      <c r="B144" s="108"/>
      <c r="C144" s="126"/>
      <c r="D144" s="234"/>
      <c r="E144" s="145"/>
      <c r="F144" s="105"/>
      <c r="G144" s="117"/>
      <c r="H144" s="118"/>
      <c r="I144" s="118"/>
      <c r="J144" s="118"/>
    </row>
    <row r="145" spans="1:10" s="119" customFormat="1" ht="15" customHeight="1">
      <c r="A145" s="95" t="s">
        <v>51</v>
      </c>
      <c r="B145" s="235" t="s">
        <v>120</v>
      </c>
      <c r="C145" s="126"/>
      <c r="D145" s="122"/>
      <c r="E145" s="122"/>
      <c r="F145" s="236"/>
      <c r="G145" s="117" t="e">
        <f>OR(#REF!&lt;&gt;0)</f>
        <v>#REF!</v>
      </c>
      <c r="H145" s="118"/>
      <c r="I145" s="118"/>
      <c r="J145" s="118"/>
    </row>
    <row r="146" spans="1:10" s="119" customFormat="1" ht="38.25">
      <c r="A146" s="120"/>
      <c r="B146" s="237" t="s">
        <v>121</v>
      </c>
      <c r="C146" s="122"/>
      <c r="D146" s="122"/>
      <c r="E146" s="122"/>
      <c r="F146" s="236"/>
      <c r="G146" s="117" t="e">
        <f>OR(#REF!&lt;&gt;0)</f>
        <v>#REF!</v>
      </c>
      <c r="H146" s="118"/>
      <c r="I146" s="118"/>
      <c r="J146" s="118"/>
    </row>
    <row r="147" spans="1:14" s="119" customFormat="1" ht="102">
      <c r="A147" s="120"/>
      <c r="B147" s="339" t="s">
        <v>204</v>
      </c>
      <c r="C147" s="122"/>
      <c r="D147" s="122"/>
      <c r="E147" s="122"/>
      <c r="F147" s="236"/>
      <c r="G147" s="117" t="e">
        <f>OR(#REF!&lt;&gt;0)</f>
        <v>#REF!</v>
      </c>
      <c r="H147" s="118"/>
      <c r="I147" s="322"/>
      <c r="J147" s="322"/>
      <c r="K147" s="322"/>
      <c r="L147" s="322"/>
      <c r="M147" s="322"/>
      <c r="N147" s="322"/>
    </row>
    <row r="148" spans="1:14" s="119" customFormat="1" ht="25.5">
      <c r="A148" s="95"/>
      <c r="B148" s="237" t="s">
        <v>202</v>
      </c>
      <c r="C148" s="122"/>
      <c r="D148" s="122"/>
      <c r="E148" s="122"/>
      <c r="F148" s="236"/>
      <c r="G148" s="117"/>
      <c r="H148" s="118"/>
      <c r="I148" s="322"/>
      <c r="J148" s="322"/>
      <c r="K148" s="322"/>
      <c r="L148" s="322"/>
      <c r="M148" s="322"/>
      <c r="N148" s="322"/>
    </row>
    <row r="149" spans="1:14" s="119" customFormat="1" ht="3" customHeight="1">
      <c r="A149" s="95"/>
      <c r="B149" s="237"/>
      <c r="C149" s="122"/>
      <c r="D149" s="122"/>
      <c r="E149" s="122"/>
      <c r="F149" s="236"/>
      <c r="G149" s="117"/>
      <c r="H149" s="118"/>
      <c r="I149" s="322"/>
      <c r="J149" s="322"/>
      <c r="K149" s="322"/>
      <c r="L149" s="322"/>
      <c r="M149" s="322"/>
      <c r="N149" s="322"/>
    </row>
    <row r="150" spans="1:14" s="119" customFormat="1" ht="12.75" customHeight="1">
      <c r="A150" s="95"/>
      <c r="B150" s="237" t="s">
        <v>122</v>
      </c>
      <c r="C150" s="122"/>
      <c r="D150" s="122"/>
      <c r="E150" s="122"/>
      <c r="F150" s="236"/>
      <c r="G150" s="117"/>
      <c r="H150" s="118"/>
      <c r="I150" s="322"/>
      <c r="J150" s="322"/>
      <c r="K150" s="322"/>
      <c r="L150" s="322"/>
      <c r="M150" s="322"/>
      <c r="N150" s="322"/>
    </row>
    <row r="151" spans="1:14" s="119" customFormat="1" ht="15.75" customHeight="1">
      <c r="A151" s="95"/>
      <c r="B151" s="238" t="s">
        <v>123</v>
      </c>
      <c r="C151" s="186" t="s">
        <v>73</v>
      </c>
      <c r="D151" s="239">
        <v>1750</v>
      </c>
      <c r="E151" s="239"/>
      <c r="F151" s="240">
        <f>D151*E151</f>
        <v>0</v>
      </c>
      <c r="G151" s="117"/>
      <c r="H151" s="118"/>
      <c r="I151" s="322"/>
      <c r="J151" s="322"/>
      <c r="K151" s="322"/>
      <c r="L151" s="322"/>
      <c r="M151" s="322"/>
      <c r="N151" s="322"/>
    </row>
    <row r="152" spans="1:14" s="119" customFormat="1" ht="11.25" customHeight="1">
      <c r="A152" s="95"/>
      <c r="B152" s="130"/>
      <c r="C152" s="194"/>
      <c r="D152" s="212"/>
      <c r="E152" s="212"/>
      <c r="F152" s="243"/>
      <c r="G152" s="117"/>
      <c r="H152" s="118"/>
      <c r="I152" s="124"/>
      <c r="J152" s="124"/>
      <c r="K152" s="124"/>
      <c r="L152" s="124"/>
      <c r="M152" s="124"/>
      <c r="N152" s="124"/>
    </row>
    <row r="153" spans="1:14" s="119" customFormat="1" ht="25.5">
      <c r="A153" s="95" t="s">
        <v>199</v>
      </c>
      <c r="B153" s="244" t="s">
        <v>138</v>
      </c>
      <c r="C153" s="245"/>
      <c r="D153" s="246"/>
      <c r="E153" s="247"/>
      <c r="F153" s="248"/>
      <c r="G153" s="117"/>
      <c r="H153" s="118"/>
      <c r="I153" s="124"/>
      <c r="J153" s="124"/>
      <c r="K153" s="124"/>
      <c r="L153" s="124"/>
      <c r="M153" s="124"/>
      <c r="N153" s="124"/>
    </row>
    <row r="154" spans="1:14" s="119" customFormat="1" ht="151.5" customHeight="1">
      <c r="A154" s="95"/>
      <c r="B154" s="249" t="s">
        <v>139</v>
      </c>
      <c r="C154" s="245"/>
      <c r="D154" s="246"/>
      <c r="E154" s="247"/>
      <c r="F154" s="248"/>
      <c r="G154" s="117"/>
      <c r="H154" s="118"/>
      <c r="I154" s="124"/>
      <c r="J154" s="124"/>
      <c r="K154" s="124"/>
      <c r="L154" s="124"/>
      <c r="M154" s="124"/>
      <c r="N154" s="124"/>
    </row>
    <row r="155" spans="1:14" s="119" customFormat="1" ht="38.25">
      <c r="A155" s="95"/>
      <c r="B155" s="249" t="s">
        <v>140</v>
      </c>
      <c r="C155" s="245"/>
      <c r="D155" s="246"/>
      <c r="E155" s="247"/>
      <c r="F155" s="248"/>
      <c r="G155" s="117"/>
      <c r="H155" s="118"/>
      <c r="I155" s="124"/>
      <c r="J155" s="124"/>
      <c r="K155" s="124"/>
      <c r="L155" s="124"/>
      <c r="M155" s="124"/>
      <c r="N155" s="124"/>
    </row>
    <row r="156" spans="1:14" s="119" customFormat="1" ht="12.75">
      <c r="A156" s="95"/>
      <c r="B156" s="250" t="s">
        <v>141</v>
      </c>
      <c r="C156" s="186" t="s">
        <v>73</v>
      </c>
      <c r="D156" s="277">
        <v>250</v>
      </c>
      <c r="E156" s="251"/>
      <c r="F156" s="252">
        <f>D156*E156</f>
        <v>0</v>
      </c>
      <c r="G156" s="117"/>
      <c r="H156" s="118"/>
      <c r="I156" s="124"/>
      <c r="J156" s="124"/>
      <c r="K156" s="124"/>
      <c r="L156" s="124"/>
      <c r="M156" s="124"/>
      <c r="N156" s="124"/>
    </row>
    <row r="157" spans="1:10" s="119" customFormat="1" ht="12.75">
      <c r="A157" s="95"/>
      <c r="B157" s="241"/>
      <c r="C157" s="126"/>
      <c r="D157" s="8"/>
      <c r="E157" s="145"/>
      <c r="F157" s="105"/>
      <c r="G157" s="117"/>
      <c r="H157" s="118"/>
      <c r="I157" s="118"/>
      <c r="J157" s="118"/>
    </row>
    <row r="158" spans="1:10" s="119" customFormat="1" ht="12.75">
      <c r="A158" s="159"/>
      <c r="B158" s="160" t="s">
        <v>50</v>
      </c>
      <c r="C158" s="161"/>
      <c r="D158" s="162"/>
      <c r="E158" s="163"/>
      <c r="F158" s="315">
        <f>SUM(F139:F157)</f>
        <v>0</v>
      </c>
      <c r="G158" s="117" t="e">
        <f>OR(#REF!&lt;&gt;0)</f>
        <v>#REF!</v>
      </c>
      <c r="H158" s="118"/>
      <c r="I158" s="118"/>
      <c r="J158" s="118"/>
    </row>
    <row r="159" spans="1:10" s="43" customFormat="1" ht="12.75">
      <c r="A159" s="276"/>
      <c r="B159" s="125"/>
      <c r="C159" s="151"/>
      <c r="D159" s="152"/>
      <c r="E159" s="153"/>
      <c r="F159" s="154"/>
      <c r="G159" s="155"/>
      <c r="H159" s="118"/>
      <c r="I159" s="85"/>
      <c r="J159" s="85"/>
    </row>
    <row r="160" spans="1:6" ht="12.75">
      <c r="A160" s="253"/>
      <c r="B160" s="107" t="s">
        <v>142</v>
      </c>
      <c r="C160" s="254"/>
      <c r="D160" s="255"/>
      <c r="E160" s="256"/>
      <c r="F160" s="257"/>
    </row>
    <row r="161" spans="1:6" ht="12.75">
      <c r="A161" s="150"/>
      <c r="B161" s="214"/>
      <c r="C161" s="121"/>
      <c r="D161" s="185"/>
      <c r="E161" s="258"/>
      <c r="F161" s="123"/>
    </row>
    <row r="162" spans="1:6" ht="12.75">
      <c r="A162" s="150"/>
      <c r="B162" s="274" t="s">
        <v>143</v>
      </c>
      <c r="C162" s="126"/>
      <c r="D162" s="145"/>
      <c r="E162" s="122"/>
      <c r="F162" s="259"/>
    </row>
    <row r="163" spans="1:6" ht="76.5">
      <c r="A163" s="150"/>
      <c r="B163" s="97" t="s">
        <v>144</v>
      </c>
      <c r="C163" s="126"/>
      <c r="D163" s="145"/>
      <c r="E163" s="122"/>
      <c r="F163" s="259"/>
    </row>
    <row r="164" spans="1:6" ht="165.75">
      <c r="A164" s="150"/>
      <c r="B164" s="129" t="s">
        <v>145</v>
      </c>
      <c r="C164" s="126"/>
      <c r="D164" s="145"/>
      <c r="E164" s="122"/>
      <c r="F164" s="259"/>
    </row>
    <row r="165" spans="1:6" ht="12.75">
      <c r="A165" s="150"/>
      <c r="B165" s="97"/>
      <c r="C165" s="126"/>
      <c r="D165" s="145"/>
      <c r="E165" s="122"/>
      <c r="F165" s="259"/>
    </row>
    <row r="166" spans="1:6" ht="12.75">
      <c r="A166" s="150"/>
      <c r="B166" s="274" t="s">
        <v>146</v>
      </c>
      <c r="C166" s="126"/>
      <c r="D166" s="122"/>
      <c r="E166" s="122"/>
      <c r="F166" s="259"/>
    </row>
    <row r="167" spans="1:6" ht="127.5">
      <c r="A167" s="150"/>
      <c r="B167" s="97" t="s">
        <v>147</v>
      </c>
      <c r="C167" s="126"/>
      <c r="D167" s="122"/>
      <c r="E167" s="122"/>
      <c r="F167" s="259"/>
    </row>
    <row r="168" spans="1:6" ht="12.75">
      <c r="A168" s="150"/>
      <c r="B168" s="97" t="s">
        <v>14</v>
      </c>
      <c r="C168" s="126"/>
      <c r="D168" s="122"/>
      <c r="E168" s="122"/>
      <c r="F168" s="259"/>
    </row>
    <row r="169" spans="1:6" ht="12.75">
      <c r="A169" s="150"/>
      <c r="B169" s="97"/>
      <c r="C169" s="126"/>
      <c r="D169" s="122"/>
      <c r="E169" s="122"/>
      <c r="F169" s="259"/>
    </row>
    <row r="170" spans="1:6" ht="12.75">
      <c r="A170" s="150" t="s">
        <v>148</v>
      </c>
      <c r="B170" s="260" t="s">
        <v>175</v>
      </c>
      <c r="C170" s="110" t="s">
        <v>19</v>
      </c>
      <c r="D170" s="112">
        <v>3</v>
      </c>
      <c r="E170" s="261"/>
      <c r="F170" s="134">
        <f>D170*E170</f>
        <v>0</v>
      </c>
    </row>
    <row r="171" spans="1:6" ht="12.75">
      <c r="A171" s="150"/>
      <c r="B171" s="97"/>
      <c r="C171" s="126"/>
      <c r="D171" s="122"/>
      <c r="E171" s="122"/>
      <c r="F171" s="259"/>
    </row>
    <row r="172" spans="1:6" ht="12.75">
      <c r="A172" s="150"/>
      <c r="B172" s="274" t="s">
        <v>149</v>
      </c>
      <c r="C172" s="126"/>
      <c r="D172" s="122"/>
      <c r="E172" s="122"/>
      <c r="F172" s="259"/>
    </row>
    <row r="173" spans="1:6" ht="127.5">
      <c r="A173" s="150"/>
      <c r="B173" s="97" t="s">
        <v>150</v>
      </c>
      <c r="C173" s="126"/>
      <c r="D173" s="122"/>
      <c r="E173" s="122"/>
      <c r="F173" s="259"/>
    </row>
    <row r="174" spans="1:6" ht="12.75">
      <c r="A174" s="150"/>
      <c r="B174" s="97" t="s">
        <v>14</v>
      </c>
      <c r="C174" s="126"/>
      <c r="D174" s="122"/>
      <c r="E174" s="122"/>
      <c r="F174" s="259"/>
    </row>
    <row r="175" spans="1:6" ht="12.75">
      <c r="A175" s="150" t="s">
        <v>151</v>
      </c>
      <c r="B175" s="260" t="s">
        <v>176</v>
      </c>
      <c r="C175" s="110" t="s">
        <v>19</v>
      </c>
      <c r="D175" s="112">
        <v>2</v>
      </c>
      <c r="E175" s="112"/>
      <c r="F175" s="134">
        <f>D175*E175</f>
        <v>0</v>
      </c>
    </row>
    <row r="176" spans="1:6" ht="12.75">
      <c r="A176" s="150"/>
      <c r="B176" s="97"/>
      <c r="C176" s="126"/>
      <c r="D176" s="122"/>
      <c r="E176" s="122"/>
      <c r="F176" s="259"/>
    </row>
    <row r="177" spans="1:6" ht="12.75">
      <c r="A177" s="150"/>
      <c r="B177" s="274" t="s">
        <v>152</v>
      </c>
      <c r="C177" s="126"/>
      <c r="D177" s="122"/>
      <c r="E177" s="122"/>
      <c r="F177" s="259"/>
    </row>
    <row r="178" spans="1:6" ht="127.5">
      <c r="A178" s="150"/>
      <c r="B178" s="97" t="s">
        <v>153</v>
      </c>
      <c r="C178" s="126"/>
      <c r="D178" s="122"/>
      <c r="E178" s="122"/>
      <c r="F178" s="259"/>
    </row>
    <row r="179" spans="1:6" ht="12.75">
      <c r="A179" s="150"/>
      <c r="B179" s="97"/>
      <c r="C179" s="126"/>
      <c r="D179" s="122"/>
      <c r="E179" s="122"/>
      <c r="F179" s="259"/>
    </row>
    <row r="180" spans="1:6" ht="12.75">
      <c r="A180" s="150"/>
      <c r="B180" s="274" t="s">
        <v>154</v>
      </c>
      <c r="C180" s="126"/>
      <c r="D180" s="122"/>
      <c r="E180" s="122"/>
      <c r="F180" s="259"/>
    </row>
    <row r="181" spans="1:6" ht="51">
      <c r="A181" s="150"/>
      <c r="B181" s="97" t="s">
        <v>155</v>
      </c>
      <c r="C181" s="126"/>
      <c r="D181" s="122"/>
      <c r="E181" s="122"/>
      <c r="F181" s="259"/>
    </row>
    <row r="182" spans="1:6" ht="12.75">
      <c r="A182" s="150"/>
      <c r="B182" s="274" t="s">
        <v>156</v>
      </c>
      <c r="C182" s="126"/>
      <c r="D182" s="122"/>
      <c r="E182" s="122"/>
      <c r="F182" s="259"/>
    </row>
    <row r="183" spans="1:6" ht="12.75">
      <c r="A183" s="150"/>
      <c r="B183" s="97" t="s">
        <v>14</v>
      </c>
      <c r="C183" s="126"/>
      <c r="D183" s="122"/>
      <c r="E183" s="122"/>
      <c r="F183" s="259"/>
    </row>
    <row r="184" spans="1:6" ht="12.75">
      <c r="A184" s="150" t="s">
        <v>157</v>
      </c>
      <c r="B184" s="262" t="s">
        <v>158</v>
      </c>
      <c r="C184" s="110" t="s">
        <v>159</v>
      </c>
      <c r="D184" s="112">
        <v>10</v>
      </c>
      <c r="E184" s="112"/>
      <c r="F184" s="134">
        <f>D184*E184</f>
        <v>0</v>
      </c>
    </row>
    <row r="185" spans="1:6" ht="12.75">
      <c r="A185" s="150" t="s">
        <v>160</v>
      </c>
      <c r="B185" s="262" t="s">
        <v>161</v>
      </c>
      <c r="C185" s="110" t="s">
        <v>162</v>
      </c>
      <c r="D185" s="112">
        <v>30</v>
      </c>
      <c r="E185" s="112"/>
      <c r="F185" s="134">
        <f>D185*E185</f>
        <v>0</v>
      </c>
    </row>
    <row r="186" spans="1:6" ht="12.75">
      <c r="A186" s="150" t="s">
        <v>163</v>
      </c>
      <c r="B186" s="263" t="s">
        <v>164</v>
      </c>
      <c r="C186" s="114" t="s">
        <v>159</v>
      </c>
      <c r="D186" s="212">
        <v>10</v>
      </c>
      <c r="E186" s="212"/>
      <c r="F186" s="243">
        <f>D186*E186</f>
        <v>0</v>
      </c>
    </row>
    <row r="187" spans="1:6" ht="12.75">
      <c r="A187" s="150"/>
      <c r="B187" s="264"/>
      <c r="C187" s="265"/>
      <c r="D187" s="266"/>
      <c r="E187" s="267"/>
      <c r="F187" s="268"/>
    </row>
    <row r="188" spans="1:6" ht="12.75">
      <c r="A188" s="150"/>
      <c r="B188" s="174" t="s">
        <v>165</v>
      </c>
      <c r="C188" s="126"/>
      <c r="D188" s="145"/>
      <c r="E188" s="122"/>
      <c r="F188" s="236"/>
    </row>
    <row r="189" spans="1:6" ht="188.25" customHeight="1">
      <c r="A189" s="150"/>
      <c r="B189" s="100" t="s">
        <v>166</v>
      </c>
      <c r="C189" s="242"/>
      <c r="D189" s="116"/>
      <c r="E189" s="121"/>
      <c r="F189" s="269"/>
    </row>
    <row r="190" spans="1:6" ht="12.75">
      <c r="A190" s="150" t="s">
        <v>200</v>
      </c>
      <c r="B190" s="260" t="s">
        <v>167</v>
      </c>
      <c r="C190" s="110" t="s">
        <v>168</v>
      </c>
      <c r="D190" s="112">
        <v>1</v>
      </c>
      <c r="E190" s="112"/>
      <c r="F190" s="134">
        <f>D190*E190</f>
        <v>0</v>
      </c>
    </row>
    <row r="191" spans="1:6" ht="12.75">
      <c r="A191" s="270"/>
      <c r="B191" s="97"/>
      <c r="C191" s="126"/>
      <c r="D191" s="271"/>
      <c r="E191" s="122"/>
      <c r="F191" s="236"/>
    </row>
    <row r="192" spans="1:6" ht="12.75">
      <c r="A192" s="272"/>
      <c r="B192" s="160" t="s">
        <v>169</v>
      </c>
      <c r="C192" s="273"/>
      <c r="D192" s="163"/>
      <c r="E192" s="163"/>
      <c r="F192" s="314">
        <f>SUM(F161:F191)</f>
        <v>0</v>
      </c>
    </row>
    <row r="193" spans="1:8" s="19" customFormat="1" ht="12.75">
      <c r="A193" s="201"/>
      <c r="B193" s="278"/>
      <c r="C193" s="279"/>
      <c r="D193" s="68"/>
      <c r="E193" s="68"/>
      <c r="F193" s="280"/>
      <c r="G193" s="94"/>
      <c r="H193" s="18"/>
    </row>
    <row r="194" spans="1:10" s="43" customFormat="1" ht="12.75">
      <c r="A194" s="150"/>
      <c r="B194" s="125"/>
      <c r="C194" s="151"/>
      <c r="D194" s="152"/>
      <c r="E194" s="153"/>
      <c r="F194" s="154"/>
      <c r="G194" s="155"/>
      <c r="H194" s="118"/>
      <c r="I194" s="85"/>
      <c r="J194" s="85"/>
    </row>
    <row r="195" spans="1:10" s="43" customFormat="1" ht="12.75">
      <c r="A195" s="150"/>
      <c r="B195" s="125"/>
      <c r="C195" s="151"/>
      <c r="D195" s="152"/>
      <c r="E195" s="153"/>
      <c r="F195" s="154"/>
      <c r="G195" s="155"/>
      <c r="H195" s="118"/>
      <c r="I195" s="85"/>
      <c r="J195" s="85"/>
    </row>
    <row r="196" spans="1:10" s="43" customFormat="1" ht="12.75">
      <c r="A196" s="150"/>
      <c r="B196" s="125"/>
      <c r="C196" s="151"/>
      <c r="D196" s="152"/>
      <c r="E196" s="153"/>
      <c r="F196" s="154"/>
      <c r="G196" s="155"/>
      <c r="H196" s="118"/>
      <c r="I196" s="85"/>
      <c r="J196" s="85"/>
    </row>
    <row r="197" spans="1:10" s="43" customFormat="1" ht="12.75">
      <c r="A197" s="150"/>
      <c r="B197" s="125"/>
      <c r="C197" s="151"/>
      <c r="D197" s="152"/>
      <c r="E197" s="153"/>
      <c r="F197" s="154"/>
      <c r="G197" s="155"/>
      <c r="H197" s="118"/>
      <c r="I197" s="85"/>
      <c r="J197" s="85"/>
    </row>
    <row r="198" spans="1:10" s="43" customFormat="1" ht="12.75">
      <c r="A198" s="150"/>
      <c r="B198" s="125"/>
      <c r="C198" s="151"/>
      <c r="D198" s="152"/>
      <c r="E198" s="153"/>
      <c r="F198" s="154"/>
      <c r="G198" s="155"/>
      <c r="H198" s="118"/>
      <c r="I198" s="85"/>
      <c r="J198" s="85"/>
    </row>
    <row r="199" spans="1:10" s="43" customFormat="1" ht="12.75">
      <c r="A199" s="150"/>
      <c r="B199" s="125"/>
      <c r="C199" s="151"/>
      <c r="D199" s="152"/>
      <c r="E199" s="153"/>
      <c r="F199" s="154"/>
      <c r="G199" s="155"/>
      <c r="H199" s="118"/>
      <c r="I199" s="85"/>
      <c r="J199" s="85"/>
    </row>
  </sheetData>
  <sheetProtection/>
  <autoFilter ref="G2:G38"/>
  <mergeCells count="28">
    <mergeCell ref="I16:R16"/>
    <mergeCell ref="A1:F1"/>
    <mergeCell ref="I64:N64"/>
    <mergeCell ref="I81:O81"/>
    <mergeCell ref="I22:N22"/>
    <mergeCell ref="I23:N25"/>
    <mergeCell ref="I75:N75"/>
    <mergeCell ref="I47:N47"/>
    <mergeCell ref="I49:N49"/>
    <mergeCell ref="I39:N39"/>
    <mergeCell ref="I29:N31"/>
    <mergeCell ref="I100:K100"/>
    <mergeCell ref="I34:N34"/>
    <mergeCell ref="I41:N41"/>
    <mergeCell ref="I32:L32"/>
    <mergeCell ref="I70:O72"/>
    <mergeCell ref="I43:N43"/>
    <mergeCell ref="I45:M45"/>
    <mergeCell ref="I137:N140"/>
    <mergeCell ref="I147:N151"/>
    <mergeCell ref="I105:M105"/>
    <mergeCell ref="I118:L118"/>
    <mergeCell ref="I61:O62"/>
    <mergeCell ref="I114:M115"/>
    <mergeCell ref="I110:M110"/>
    <mergeCell ref="I85:L85"/>
    <mergeCell ref="I129:O129"/>
    <mergeCell ref="I130:O130"/>
  </mergeCells>
  <printOptions horizontalCentered="1"/>
  <pageMargins left="0.5511811023622047" right="0" top="0.3937007874015748" bottom="0.35433070866141736" header="0.2755905511811024" footer="0.1968503937007874"/>
  <pageSetup horizontalDpi="300" verticalDpi="300" orientation="portrait" paperSize="9" scale="75" r:id="rId1"/>
  <headerFooter alignWithMargins="0">
    <oddFooter>&amp;C&amp;"Arial,Uobičajeno"&amp;8
Grad Vukovar</oddFooter>
  </headerFooter>
  <ignoredErrors>
    <ignoredError sqref="A51 A53" twoDigitTextYear="1"/>
  </ignoredErrors>
</worksheet>
</file>

<file path=xl/worksheets/sheet2.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
    </sheetView>
  </sheetViews>
  <sheetFormatPr defaultColWidth="8.796875" defaultRowHeight="15"/>
  <cols>
    <col min="1" max="1" width="8.8984375" style="87" customWidth="1"/>
    <col min="2" max="2" width="12.8984375" style="87" customWidth="1"/>
    <col min="3" max="3" width="9.3984375" style="87" customWidth="1"/>
    <col min="4" max="4" width="11.296875" style="87" customWidth="1"/>
    <col min="5" max="5" width="12.796875" style="87" customWidth="1"/>
    <col min="6" max="6" width="29.796875" style="87" customWidth="1"/>
    <col min="7" max="16384" width="8.8984375" style="87" customWidth="1"/>
  </cols>
  <sheetData>
    <row r="1" spans="1:11" s="34" customFormat="1" ht="12" thickBot="1">
      <c r="A1" s="29"/>
      <c r="B1" s="29"/>
      <c r="C1" s="5"/>
      <c r="D1" s="4"/>
      <c r="E1" s="39"/>
      <c r="G1" s="32"/>
      <c r="H1" s="33"/>
      <c r="I1" s="18"/>
      <c r="J1" s="18"/>
      <c r="K1" s="18"/>
    </row>
    <row r="2" spans="1:6" s="43" customFormat="1" ht="13.5" thickTop="1">
      <c r="A2" s="40"/>
      <c r="B2" s="40" t="s">
        <v>32</v>
      </c>
      <c r="C2" s="41"/>
      <c r="D2" s="42"/>
      <c r="E2" s="42"/>
      <c r="F2" s="42"/>
    </row>
    <row r="3" spans="1:6" s="43" customFormat="1" ht="15" customHeight="1">
      <c r="A3" s="44" t="s">
        <v>35</v>
      </c>
      <c r="B3" s="45" t="s">
        <v>33</v>
      </c>
      <c r="C3" s="46"/>
      <c r="D3" s="47"/>
      <c r="E3" s="47"/>
      <c r="F3" s="47"/>
    </row>
    <row r="4" spans="1:6" s="52" customFormat="1" ht="12" customHeight="1">
      <c r="A4" s="48"/>
      <c r="B4" s="49" t="s">
        <v>34</v>
      </c>
      <c r="C4" s="50"/>
      <c r="D4" s="51"/>
      <c r="E4" s="51"/>
      <c r="F4" s="51"/>
    </row>
    <row r="5" spans="1:6" s="52" customFormat="1" ht="15.75" customHeight="1">
      <c r="A5" s="333" t="s">
        <v>6</v>
      </c>
      <c r="B5" s="335" t="s">
        <v>177</v>
      </c>
      <c r="C5" s="335"/>
      <c r="D5" s="335"/>
      <c r="E5" s="335"/>
      <c r="F5" s="335"/>
    </row>
    <row r="6" spans="1:6" s="52" customFormat="1" ht="20.25" customHeight="1" thickBot="1">
      <c r="A6" s="334"/>
      <c r="B6" s="336"/>
      <c r="C6" s="336"/>
      <c r="D6" s="336"/>
      <c r="E6" s="336"/>
      <c r="F6" s="336"/>
    </row>
    <row r="7" spans="1:6" s="52" customFormat="1" ht="12.75" customHeight="1" thickTop="1">
      <c r="A7" s="53"/>
      <c r="B7" s="54"/>
      <c r="C7" s="55"/>
      <c r="D7" s="56"/>
      <c r="E7" s="56"/>
      <c r="F7" s="56"/>
    </row>
    <row r="8" spans="1:6" s="43" customFormat="1" ht="12.75">
      <c r="A8" s="53"/>
      <c r="B8" s="54"/>
      <c r="C8" s="55"/>
      <c r="D8" s="56"/>
      <c r="E8" s="56"/>
      <c r="F8" s="56"/>
    </row>
    <row r="9" spans="1:6" s="43" customFormat="1" ht="12.75">
      <c r="A9" s="57"/>
      <c r="B9" s="58"/>
      <c r="C9" s="59"/>
      <c r="D9" s="60"/>
      <c r="E9" s="60"/>
      <c r="F9" s="60"/>
    </row>
    <row r="10" spans="1:6" s="43" customFormat="1" ht="13.5" thickBot="1">
      <c r="A10" s="61"/>
      <c r="B10" s="62"/>
      <c r="C10" s="63"/>
      <c r="D10" s="64"/>
      <c r="E10" s="64"/>
      <c r="F10" s="64"/>
    </row>
    <row r="11" spans="1:6" s="43" customFormat="1" ht="39" customHeight="1" thickBot="1" thickTop="1">
      <c r="A11" s="65"/>
      <c r="B11" s="66"/>
      <c r="C11" s="67"/>
      <c r="D11" s="72"/>
      <c r="E11" s="68"/>
      <c r="F11" s="68"/>
    </row>
    <row r="12" spans="1:6" s="43" customFormat="1" ht="25.5" customHeight="1" thickBot="1">
      <c r="A12" s="337" t="s">
        <v>77</v>
      </c>
      <c r="B12" s="337"/>
      <c r="C12" s="337"/>
      <c r="D12" s="337"/>
      <c r="E12" s="337"/>
      <c r="F12" s="337"/>
    </row>
    <row r="13" spans="1:6" s="43" customFormat="1" ht="23.25" customHeight="1">
      <c r="A13" s="69"/>
      <c r="B13" s="70"/>
      <c r="C13" s="71"/>
      <c r="D13" s="72"/>
      <c r="E13" s="72"/>
      <c r="F13" s="72"/>
    </row>
    <row r="14" spans="1:6" s="43" customFormat="1" ht="15" customHeight="1">
      <c r="A14" s="73" t="s">
        <v>10</v>
      </c>
      <c r="B14" s="74" t="s">
        <v>7</v>
      </c>
      <c r="C14" s="75"/>
      <c r="D14" s="76"/>
      <c r="E14" s="332">
        <f>SOLIDARNOSTI!F55</f>
        <v>0</v>
      </c>
      <c r="F14" s="332"/>
    </row>
    <row r="15" spans="1:6" s="43" customFormat="1" ht="12.75">
      <c r="A15" s="77"/>
      <c r="B15" s="78"/>
      <c r="C15" s="71"/>
      <c r="D15" s="72"/>
      <c r="F15" s="72"/>
    </row>
    <row r="16" spans="1:6" s="43" customFormat="1" ht="15" customHeight="1">
      <c r="A16" s="73" t="s">
        <v>11</v>
      </c>
      <c r="B16" s="74" t="s">
        <v>8</v>
      </c>
      <c r="C16" s="75"/>
      <c r="D16" s="76"/>
      <c r="E16" s="332">
        <f>SOLIDARNOSTI!F94</f>
        <v>0</v>
      </c>
      <c r="F16" s="332"/>
    </row>
    <row r="17" spans="1:6" s="43" customFormat="1" ht="12.75">
      <c r="A17" s="77"/>
      <c r="B17" s="78"/>
      <c r="C17" s="71"/>
      <c r="D17" s="72"/>
      <c r="E17" s="72"/>
      <c r="F17" s="79"/>
    </row>
    <row r="18" spans="1:6" s="43" customFormat="1" ht="15" customHeight="1">
      <c r="A18" s="73" t="s">
        <v>63</v>
      </c>
      <c r="B18" s="74" t="s">
        <v>49</v>
      </c>
      <c r="C18" s="75"/>
      <c r="D18" s="76"/>
      <c r="E18" s="332">
        <f>SOLIDARNOSTI!F135</f>
        <v>0</v>
      </c>
      <c r="F18" s="332"/>
    </row>
    <row r="19" spans="1:6" s="43" customFormat="1" ht="12.75">
      <c r="A19" s="77"/>
      <c r="B19" s="78"/>
      <c r="C19" s="71"/>
      <c r="D19" s="72"/>
      <c r="E19" s="72"/>
      <c r="F19" s="79"/>
    </row>
    <row r="20" spans="1:6" s="43" customFormat="1" ht="12.75">
      <c r="A20" s="73" t="s">
        <v>48</v>
      </c>
      <c r="B20" s="74" t="s">
        <v>9</v>
      </c>
      <c r="C20" s="75"/>
      <c r="D20" s="76"/>
      <c r="E20" s="332">
        <f>SOLIDARNOSTI!F158</f>
        <v>0</v>
      </c>
      <c r="F20" s="332"/>
    </row>
    <row r="21" spans="1:6" s="85" customFormat="1" ht="12.75">
      <c r="A21" s="77"/>
      <c r="B21" s="78"/>
      <c r="C21" s="71"/>
      <c r="D21" s="72"/>
      <c r="E21" s="275"/>
      <c r="F21" s="275"/>
    </row>
    <row r="22" spans="1:6" s="43" customFormat="1" ht="15" customHeight="1">
      <c r="A22" s="73" t="s">
        <v>170</v>
      </c>
      <c r="B22" s="74" t="s">
        <v>171</v>
      </c>
      <c r="C22" s="75"/>
      <c r="D22" s="76"/>
      <c r="E22" s="332">
        <f>SOLIDARNOSTI!F192</f>
        <v>0</v>
      </c>
      <c r="F22" s="332"/>
    </row>
    <row r="23" spans="1:6" s="43" customFormat="1" ht="13.5" thickBot="1">
      <c r="A23" s="77"/>
      <c r="B23" s="78"/>
      <c r="C23" s="71"/>
      <c r="D23" s="72"/>
      <c r="E23" s="72"/>
      <c r="F23" s="79"/>
    </row>
    <row r="24" spans="1:10" s="43" customFormat="1" ht="27.75" customHeight="1" thickBot="1">
      <c r="A24" s="80"/>
      <c r="B24" s="81" t="s">
        <v>12</v>
      </c>
      <c r="C24" s="80"/>
      <c r="D24" s="80"/>
      <c r="E24" s="338">
        <f>E14+E16+E18+E20+E22</f>
        <v>0</v>
      </c>
      <c r="F24" s="338"/>
      <c r="H24" s="82"/>
      <c r="J24" s="82"/>
    </row>
    <row r="25" spans="1:10" s="85" customFormat="1" ht="12.75" customHeight="1">
      <c r="A25" s="83"/>
      <c r="B25" s="78"/>
      <c r="C25" s="83"/>
      <c r="D25" s="83"/>
      <c r="E25" s="84"/>
      <c r="F25" s="84"/>
      <c r="H25" s="86"/>
      <c r="J25" s="86"/>
    </row>
  </sheetData>
  <sheetProtection/>
  <mergeCells count="9">
    <mergeCell ref="E24:F24"/>
    <mergeCell ref="E18:F18"/>
    <mergeCell ref="E16:F16"/>
    <mergeCell ref="E20:F20"/>
    <mergeCell ref="A5:A6"/>
    <mergeCell ref="B5:F6"/>
    <mergeCell ref="A12:F12"/>
    <mergeCell ref="E14:F14"/>
    <mergeCell ref="E22:F22"/>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&amp;C&amp;10Grad Vukovar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dc:title>
  <dc:subject>Vukovar</dc:subject>
  <dc:creator>Profing</dc:creator>
  <cp:keywords/>
  <dc:description/>
  <cp:lastModifiedBy>Tihomir-Kedmenec</cp:lastModifiedBy>
  <cp:lastPrinted>2017-08-29T05:57:33Z</cp:lastPrinted>
  <dcterms:created xsi:type="dcterms:W3CDTF">1997-05-14T10:58:24Z</dcterms:created>
  <dcterms:modified xsi:type="dcterms:W3CDTF">2017-08-29T05:57:39Z</dcterms:modified>
  <cp:category/>
  <cp:version/>
  <cp:contentType/>
  <cp:contentStatus/>
</cp:coreProperties>
</file>